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- 039 - Discapacidad y Cuidadores ppto\"/>
    </mc:Choice>
  </mc:AlternateContent>
  <xr:revisionPtr revIDLastSave="0" documentId="8_{37EC1751-227B-43EB-B7B8-660760A45954}" xr6:coauthVersionLast="47" xr6:coauthVersionMax="47" xr10:uidLastSave="{00000000-0000-0000-0000-000000000000}"/>
  <bookViews>
    <workbookView xWindow="-120" yWindow="-120" windowWidth="20730" windowHeight="11160" activeTab="1" xr2:uid="{23141126-0E9C-4D23-A464-30F3EE683B9F}"/>
  </bookViews>
  <sheets>
    <sheet name="1.2022-2024 discapacidad" sheetId="1" r:id="rId1"/>
    <sheet name="1.2025 discapacidad" sheetId="2" r:id="rId2"/>
    <sheet name="8.2025 cuidadores" sheetId="4" r:id="rId3"/>
    <sheet name="8.2022-2024 cuidadores" sheetId="3" r:id="rId4"/>
  </sheets>
  <definedNames>
    <definedName name="_xlnm._FilterDatabase" localSheetId="0" hidden="1">'1.2022-2024 discapacidad'!$A$6:$Y$26</definedName>
    <definedName name="_xlnm._FilterDatabase" localSheetId="1" hidden="1">'1.2025 discapacidad'!$C$3:$W$23</definedName>
    <definedName name="_xlnm._FilterDatabase" localSheetId="2" hidden="1">'8.2025 cuidadores'!$D$3:$X$3</definedName>
    <definedName name="SI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4" i="2" l="1"/>
  <c r="X24" i="4"/>
  <c r="AA21" i="3"/>
  <c r="AB21" i="3" s="1"/>
  <c r="Z21" i="3"/>
  <c r="X21" i="3"/>
  <c r="Y21" i="3" s="1"/>
  <c r="W21" i="3"/>
  <c r="U21" i="3"/>
  <c r="V21" i="3" s="1"/>
  <c r="T21" i="3"/>
  <c r="S21" i="3"/>
  <c r="R21" i="3"/>
  <c r="Q21" i="3"/>
  <c r="P21" i="3"/>
  <c r="O21" i="3"/>
  <c r="N21" i="3"/>
  <c r="M21" i="3"/>
  <c r="L21" i="3"/>
  <c r="K21" i="3"/>
  <c r="H26" i="1"/>
  <c r="I26" i="1"/>
  <c r="K26" i="1"/>
  <c r="L26" i="1"/>
  <c r="N26" i="1"/>
  <c r="O26" i="1"/>
  <c r="Q26" i="1"/>
  <c r="R26" i="1"/>
  <c r="S26" i="1" s="1"/>
  <c r="T26" i="1"/>
  <c r="U26" i="1"/>
  <c r="V26" i="1" s="1"/>
  <c r="W26" i="1"/>
  <c r="X26" i="1"/>
  <c r="J26" i="1" l="1"/>
  <c r="P26" i="1"/>
  <c r="Y26" i="1"/>
  <c r="M26" i="1"/>
</calcChain>
</file>

<file path=xl/sharedStrings.xml><?xml version="1.0" encoding="utf-8"?>
<sst xmlns="http://schemas.openxmlformats.org/spreadsheetml/2006/main" count="785" uniqueCount="178">
  <si>
    <t>Usaquén</t>
  </si>
  <si>
    <t>Hacer un nuevo contrato social con igualdad de oportunidades para la inclusión social, productiva y política</t>
  </si>
  <si>
    <t>Sistema Distrital del Cuidado</t>
  </si>
  <si>
    <t>Usaquén te cuida</t>
  </si>
  <si>
    <t>Beneficiar 711  Personas Con Discapacidad  A Través De Dispositivos De Asistencia Personal - Ayudas Técnicas (No Incluidas En Los Planes De Beneficios).</t>
  </si>
  <si>
    <t>Suma</t>
  </si>
  <si>
    <t>Chapinero</t>
  </si>
  <si>
    <t>Chapinero promueve la inclusión y el cuidado de la salud</t>
  </si>
  <si>
    <t>Vincular 200 Personas Con Discapacidad, Cudadores Y Duidadoras En Actividades Alternativas De Salud Física Y Mental</t>
  </si>
  <si>
    <t>Beneficiar 100 Personas Con Discapacidad A Través De Dispositivos De Asistencia Personal-Ayudas Técnicas (No Incluidas En El Pos)</t>
  </si>
  <si>
    <t>Santa Fe</t>
  </si>
  <si>
    <t>Santa Fe con un sistema de cuidado</t>
  </si>
  <si>
    <t>Vincular 200 Personas Con Discapacidad, Cuidadores Y Cuidadoras, En Actividades Alternativas De Salud.</t>
  </si>
  <si>
    <t>Beneficiar 700 Personas Con Discapacidad A Través De Dispositivos De Asistencia Personal - Ayudas Técnicas (No Incluidas En Los Planes De Beneficios).</t>
  </si>
  <si>
    <t>San Cristóbal</t>
  </si>
  <si>
    <t>San Cristóbal saludable</t>
  </si>
  <si>
    <t>Vincular 1000 Personas Con Discapacidad, Cuidadores Y Cuidadoras, En Actividades Alternativas De Salud</t>
  </si>
  <si>
    <t>Usme</t>
  </si>
  <si>
    <t>Apoyos en estrategias de salud para la Localidad</t>
  </si>
  <si>
    <t>Vincular 1030 Personas Con Discapacidad, Cuidadores Y Cuidadoras, En Actividades Alternativas De Salud.</t>
  </si>
  <si>
    <t>Beneficiar 1220 Personas Con Discapacidad A Través De Dispositivos De Asistencia Personal - Ayudas Técnicas (No Incluidas En Los Planes De Beneficios).</t>
  </si>
  <si>
    <t>Tunjuelito</t>
  </si>
  <si>
    <t>Tunjuelito territorio saludable</t>
  </si>
  <si>
    <t>Vincular 400 Personas Con Discapacidad, Cuidadores Y Cuidadoras, En Actividades Alternativas De Salud.</t>
  </si>
  <si>
    <t>Beneficiar 400 Personas Con Discapacidad A Través De Dispositivos De Asistencia Personal - Ayudas Técnicas (No Incluidas En Los Planes De Beneficios).</t>
  </si>
  <si>
    <t>Bosa</t>
  </si>
  <si>
    <t>Bosa cuida a una ciudadanía imparable</t>
  </si>
  <si>
    <t>Vincular 2464 Personas Con Discapacidad, Cuidadores Y Cuidadoras En Actividades Alternativas De Salud.</t>
  </si>
  <si>
    <t>Beneficiar 1900 Personas Con Discapacidad A Través De Dispositivos De Asistencia Personal - Ayudas Técnicas (No Incluidas En Los Planes De Beneficios), Con Enfoque Diferencial Y Poblacional</t>
  </si>
  <si>
    <t>Kennedy</t>
  </si>
  <si>
    <t>Kennedy territorio de la salud inclusiva</t>
  </si>
  <si>
    <t>Beneficiar 1500 Personas Con Discapacidad A Través De Dispositivos De Asistencia Personal - Ayudas Técnicas (No Incluidas En Los Planes De Beneficios).</t>
  </si>
  <si>
    <t>Fontibón</t>
  </si>
  <si>
    <t>Un nuevo contrato para la salud en Fontibón</t>
  </si>
  <si>
    <t>Vincular 100 Personas  Con Discapacidad, Cuidadores Y Cuidadoras, En Actividades Alternativas De Salud Anualmente</t>
  </si>
  <si>
    <t>Beneficiar 750 Personas Con Discapacidad A Través De Dispositivos De Asistencia Personal - Ayudas Técnicas (No Incluidas En Los Planes De Beneficios) En El Cuatrienio</t>
  </si>
  <si>
    <t>Engativá</t>
  </si>
  <si>
    <t>Promoción de la inclusión social de las personas con discapacidad en las diferentes acciones de la vida cotidiana</t>
  </si>
  <si>
    <t>Beneficar 278 Personas Con Discapacidad A Través De Dispositivos De Asistencia Personal - Ayudas Técnicas (No Incluidas En Los Planes De Beneficios)</t>
  </si>
  <si>
    <t>Suba</t>
  </si>
  <si>
    <t>Suba saludable y sin barreras</t>
  </si>
  <si>
    <t>Vincular 1800 Personas Con Discapacidad, Cuidadores Y Cuidadoras A Actividades Alternativas En Salud</t>
  </si>
  <si>
    <t>Beneficiar 1500 Personas Con Discapacidad Con La Entrega De Dispositivos De Asistencia Personal - Ayudas Técnicas (No Incluidas En Los Planes De Beneficios)</t>
  </si>
  <si>
    <t>Barrios Unidos</t>
  </si>
  <si>
    <t>Sistema Local de Cuidado</t>
  </si>
  <si>
    <t>Vincular 400 Personas Con Discapacidad, Cuidadores Y Cuidadoras, En Actividades Alternativas De Salud</t>
  </si>
  <si>
    <t>Beneficiar 400 Personas Con Discapacidad A Través De Dispositivos De Asistencia Personal - Ayudas Técnicas (No Incluidas En Los Planes De Beneficios)</t>
  </si>
  <si>
    <t>Teusaquillo</t>
  </si>
  <si>
    <t>Teusaquillo incluyente para las personas con discapacidad y la disminución de factores de riesgo frente al consumo de sustancias psicoactivas</t>
  </si>
  <si>
    <t>Beneficiar 300 Personas Con Discapacidad A Treves Del Suministro De Ayudas Técnicas No Cubiertas Por El Pos.</t>
  </si>
  <si>
    <t>Los Mártires</t>
  </si>
  <si>
    <t>Ayudas técnicas y medicina ancestral</t>
  </si>
  <si>
    <t>Beneficiar 240 Personas Con Discapacidad A Través De Dispositivos De Asistencia Personal - Ayudas Técnicas (No Incluidas En Los Planes De Beneficios).</t>
  </si>
  <si>
    <t>Mártires cuidadora</t>
  </si>
  <si>
    <t>Vincular 600 Personas Con Discapacidad, Cudadores Y Cuidadoras, En Alternativas De Salud</t>
  </si>
  <si>
    <t>Antonio Nariño</t>
  </si>
  <si>
    <t>Acciones de fomento y promoción de las condiciones de salud</t>
  </si>
  <si>
    <t>Vincular 300 Número De Personas Con Discapacidad, Cuidadoras Y Cuidadores, Vinculados En Alternativas De Salud Vincular 300 Personas Con Discapacidad, Cuidadoras Y Cuidadores, En Actividades Alternativas De Salud.</t>
  </si>
  <si>
    <t>Beneficiar 200 Número De Personas Con Discapacidad  Beneficiadas Con Dsipositivos De Asistencia Personal - Ayudas T Beneficiar 200 Personas Con Discapacidad A Través De Dispositivos De Asistencia Personal - Ayudas Técnicas (No Incluidas En Los Planes De Beneficios)</t>
  </si>
  <si>
    <t>Puente Aranda</t>
  </si>
  <si>
    <t>Puente Aranda con salud</t>
  </si>
  <si>
    <t>Beneficiar 500 Personas Con Discapacidad A Través De Dispositivos De Asistencia Personal - Ayudas Técnicas (No Incluidas En Los Planes De Beneficios).</t>
  </si>
  <si>
    <t>La Candelaria</t>
  </si>
  <si>
    <t>La Candelaria incluyente y ancestral</t>
  </si>
  <si>
    <t>Beneficiar 100 Personas Con Discapacidad A Través De Dispositivos De Asistencia Personal - Ayudas Técnicas (No Incluidas En Los Planes De Beneficios).</t>
  </si>
  <si>
    <t>Hacer de Bogotá Región un modelo de movilidad multimodal, incluyente y sostenible</t>
  </si>
  <si>
    <t>Movilidad segura, sostenible y accesible</t>
  </si>
  <si>
    <t>La Candelaria sostenible: espacio público e infraestructura para la movilidad</t>
  </si>
  <si>
    <t>Intervenir 5678 Metros Cuadrados De Elementos Del Sistema De Espacio Público Peatonal Con Acciones De  Conservación Que Fomente El Acceso De Las Personas Con Discapacidad .</t>
  </si>
  <si>
    <t>Rafael Uribe Uribe</t>
  </si>
  <si>
    <t>Promoción y prevención de la salud en Rafael Uribe Uribe</t>
  </si>
  <si>
    <t>Vincular 440 Personas Con Discapacidad, Cuidadores Y Cuidadoras En Actividades Alternativas De Salud</t>
  </si>
  <si>
    <t>Beneficiar 1160 Personas Con Discapacidad A Través De Dispositivos De Asistencia Personal - Ayudas Técnicas (No Incluidas En Los Planes De Beneficios)</t>
  </si>
  <si>
    <t>Sumapaz</t>
  </si>
  <si>
    <t>Mejores condiciones de salud en la Ruralidad</t>
  </si>
  <si>
    <t>Vincular 100 Personas Con Discapacidad, Cuidadores Y Cuidadoras, En Actividades Alternativas De Salud.</t>
  </si>
  <si>
    <t>Cod. Localidad</t>
  </si>
  <si>
    <t xml:space="preserve"> Localidad</t>
  </si>
  <si>
    <t>Sector</t>
  </si>
  <si>
    <t>Indicador de producto</t>
  </si>
  <si>
    <t xml:space="preserve">Línea de Inversión </t>
  </si>
  <si>
    <t xml:space="preserve">Concepto de Gasto </t>
  </si>
  <si>
    <t>Componente presupuestal</t>
  </si>
  <si>
    <t>% CONFIS</t>
  </si>
  <si>
    <t>Objetivo Estratégico</t>
  </si>
  <si>
    <t>Programa</t>
  </si>
  <si>
    <t>Meta proyecto 2025-2028 (PDL)</t>
  </si>
  <si>
    <t>COMPONENTE PROYECTO</t>
  </si>
  <si>
    <t>Meta  2025-2028</t>
  </si>
  <si>
    <t>Recurso Indicativo 2025 (Plan Plurianual- cifras en millones)</t>
  </si>
  <si>
    <t>% Plan Plurianual 2025</t>
  </si>
  <si>
    <t>Tipo de anualización meta</t>
  </si>
  <si>
    <t>Cód. Proyecto de Inversión (Provisional)</t>
  </si>
  <si>
    <t>Cód. Proyecto de Inversión SEGPLAN</t>
  </si>
  <si>
    <t>Nombre del Proyecto</t>
  </si>
  <si>
    <t>Magnitud Meta anualizada 2025</t>
  </si>
  <si>
    <t>Valor POAI 2025
 (en pesos y 3 últimos digitos en cero)</t>
  </si>
  <si>
    <t>SALUD</t>
  </si>
  <si>
    <t>Número de personas con discapacidad, cuidadadores y cuidadoras, vinculados en actividades complementarias en salud</t>
  </si>
  <si>
    <t>Ciudad saludable y con bien-estar</t>
  </si>
  <si>
    <t>Acciones complementarias para personas con discapacidad y sus cuidadores</t>
  </si>
  <si>
    <t>Gestión Pública Local</t>
  </si>
  <si>
    <t>Ciudad saludable y con bien-estar (3%)</t>
  </si>
  <si>
    <t>Objetivo 2. Bogotá Confía en su Bien - Estar</t>
  </si>
  <si>
    <t xml:space="preserve">Programa 10. Salud Pública Integrada e Integral </t>
  </si>
  <si>
    <t>Vincular 281 personas con discapacidad, cuidadores y cuidadoras, en actividades complementarias en salud</t>
  </si>
  <si>
    <t xml:space="preserve">ACCIONES COMPLEMENTARIAS </t>
  </si>
  <si>
    <t>Usaquén territorio saludable y sin barreras</t>
  </si>
  <si>
    <t>Número de personas con discapacidad beneficiadas con Dispostivos de Asistencia Personal - Ayudas Técnicas (no incluidas en los Planes de Beneficios)</t>
  </si>
  <si>
    <t xml:space="preserve">Otorgamiento de Dispositivos de asistencia Personal - DAP - a personas con discapacidad </t>
  </si>
  <si>
    <t>Beneficiar 653 personas con discapacidad a través de Dispositivos de Asistencia Personal - Ayudas Técnicas (no incluidas en los Planes de Beneficios)</t>
  </si>
  <si>
    <t>DISPOSITIVOS DE ASISTENCIA PERSONAL</t>
  </si>
  <si>
    <t>Vincular 500 personas con discapacidad, cuidadores y cuidadoras, en actividades complementarias en salud.</t>
  </si>
  <si>
    <t>Santa Fe, en pro de una salud pública integrada e integral</t>
  </si>
  <si>
    <t>Beneficiar 800 personas con discapacidad a través de Dispositivos de Asistencia Personal - Ayudas Técnicas (no incluidas en los Planes de Beneficios).</t>
  </si>
  <si>
    <t>Vincular 1.000 personas con discapacidad, cuidadores y cuidadoras, en actividades complementarias en salud.</t>
  </si>
  <si>
    <t xml:space="preserve">Usme Fortalece la Salud y el Bien - Estar Ciudadano </t>
  </si>
  <si>
    <t>Beneficiar 1.500 personas con discapacidad a través de Dispositivos de Asistencia Personal - Ayudas Técnicas (no incluidas en los Planes de Beneficios).</t>
  </si>
  <si>
    <t>Vincular 600 personas con discapacidad, cuidadores y cuidadoras, en actividades complementarias en salud</t>
  </si>
  <si>
    <t>Fontibón camina saludable y con bien-estar</t>
  </si>
  <si>
    <t>Beneficiar 900 personas con discapacidad a través de Dispositivos de Asistencia Personal - Ayudas Técnicas (no incluidas en los Planes de Beneficios)</t>
  </si>
  <si>
    <t>Vincular 1.400 personas con discapacidad, cuidadores y cuidadoras, en actividades complementarias en salud.</t>
  </si>
  <si>
    <t>Kennedy Respira Bienestar</t>
  </si>
  <si>
    <t>Beneficiar 1.000 personas con discapacidad a través de Dispositivos de Asistencia Personal - Ayudas Técnicas (no incluidas en los Planes de Beneficios).</t>
  </si>
  <si>
    <t>Vincular 200 personas con discapacidad, cuidadores y cuidadoras, en actividades complementarias en salud</t>
  </si>
  <si>
    <t>Acciones para el cuidado de la salud y el bienestar de las y los Sumapaceños</t>
  </si>
  <si>
    <t>Beneficiar 180 personas con discapacidad a través de Dispositivos de Asistencia Personal - Ayudas Técnicas (no incluidas en los Planes de Beneficios)</t>
  </si>
  <si>
    <t>Vincular 400 personas con discapacidad, cuidadores y cuidadoras, en actividades complementarias en salud</t>
  </si>
  <si>
    <t>Salud, cuidado y bienestar en Comunidad</t>
  </si>
  <si>
    <t>Beneficiar 400 personas con discapacidad a través de Dispositivos de Asistencia Personal - Ayudas Técnicas (no incluidas en los Planes de Beneficios)</t>
  </si>
  <si>
    <t>Vincular 1500 personas con discapacidad, cuidadores y cuidadoras, en actividades complementarias en salud.</t>
  </si>
  <si>
    <t>Salud Integral para Suba</t>
  </si>
  <si>
    <t>Beneficiar 2500 personas con discapacidad a través de Dispositivos de Asistencia Personal - Ayudas Técnicas (no incluidas en los Planes de Beneficios).</t>
  </si>
  <si>
    <t>Vincular 2.000 personas con discapacidad, cuidadores y cuidadoras, en actividades complementarias en salud.</t>
  </si>
  <si>
    <t>Rafael Uribe Uribe saludable y con bienestar</t>
  </si>
  <si>
    <t>Beneficiar 2.000 personas con discapacidad a través de Dispositivos de Asistencia Personal - Ayudas Técnicas (no incluidas en los Planes de Beneficios).</t>
  </si>
  <si>
    <t>Vincular 300 personas con discapacidad, cuidadores y cuidadoras, en actividades complementarias en salud</t>
  </si>
  <si>
    <t>Beneficiar 300 personas con discapacidad a través de Dispositivos de Asistencia Personal - Ayudas Técnicas (no incluidas en los Planes de Beneficios)</t>
  </si>
  <si>
    <t>Vincular 400 personas con discapacidad, cuidadores y cuidadoras, en actividades complementarias en salud.</t>
  </si>
  <si>
    <t>Puente Aranda saludable y con bienestar</t>
  </si>
  <si>
    <t>Ciudad Bolívar</t>
  </si>
  <si>
    <t>Vincular 2000 personas con discapacidad, cuidadores y cuidadoras, en actividades complementarias en salud</t>
  </si>
  <si>
    <t>BIENESTAR EN SALUD INTEGRAL PARA  LA LOCALIDAD " CIUDAD BOLIVAR CAMINA SEGURA"</t>
  </si>
  <si>
    <t>Beneficiar  3200 personas con discapacidad a través de Dispositivos de Asistencia Personal - Ayudas Técnicas (no incluidas en los Planes de Beneficios)</t>
  </si>
  <si>
    <t>La candelaria camina hacia una salud preventiva e inclusiva</t>
  </si>
  <si>
    <t>Beneficiar 260 personas con discapacidad a través de Dispositivos de Asistencia Personal - Ayudas Técnicas (no incluidas en los Planes de Beneficios).</t>
  </si>
  <si>
    <t>Vincular 2.000 personas con discapacidad, cuidadores y cuidadoras, en actividades complementarias en salud. </t>
  </si>
  <si>
    <t>Bosa empatica y garante de una ciudadanía saludable</t>
  </si>
  <si>
    <t>Beneficiar 3.000 personas con discapacidad a través de Dispositivos de Asistencia Personal - Ayudas Técnicas (no incluidas en los Planes de Beneficios). </t>
  </si>
  <si>
    <t>Vincular 201 personas con discapacidad, cuidadores y cuidadoras, en actividades complementarias en salud.</t>
  </si>
  <si>
    <t>Chapinero cuida tu vida acciones integrales en salud y bienestar comunitario</t>
  </si>
  <si>
    <t>Beneficiar 101 personas con discapacidad a través de Dispositivos de Asistencia Personal - Ayudas Técnicas (no incluidas en los Planes de Beneficios).</t>
  </si>
  <si>
    <t>Vincular 600 personas con discapacidad, cuidadores y cuidadoras, en actividades complementarias en salud.</t>
  </si>
  <si>
    <t>Salud activa para todos en Engativá</t>
  </si>
  <si>
    <t>Beneficiar 1600 personas con discapacidad a través de Dispositivos de Asistencia Personal - Ayudas Técnicas (no incluidas en los Planes de Beneficios).</t>
  </si>
  <si>
    <t>Vincular 240 personas con discapacidad cuidadores y cuidadoras en actividades complementarias en salud.</t>
  </si>
  <si>
    <t>Mártires camina hacia una salud incluyente</t>
  </si>
  <si>
    <t>Beneficiar 320 personas con discapacidad a través de Dispositivos de Asistencia Personal Ayudas - Técnicas (no incluidas en los Planes de Beneficios)</t>
  </si>
  <si>
    <t>Vincular 1.200 personas con discapacidad, cuidadores y cuidadoras, en actividades complementarias en salud</t>
  </si>
  <si>
    <t>San Cristóbal sin barreras, salud, bienestar y oportunidades para todos</t>
  </si>
  <si>
    <t>Beneficiar 2.000 personas con discapacidad a través de Dispositivos de Asistencia Personal - Ayudas Técnicas (no incluidas en los Planes de Beneficios)</t>
  </si>
  <si>
    <t>Teusaquillo saludable y con bienestar</t>
  </si>
  <si>
    <t>Salud y bienestar para Tunjuelito</t>
  </si>
  <si>
    <t>Beneficiar 1000 personas con discapacidad a través de Dispositivos de Asistencia Personal - Ayudas Técnicas (no incluidas en los Planes de Beneficios)</t>
  </si>
  <si>
    <t>Magnitud programada y ejecutada</t>
  </si>
  <si>
    <t>Magnitud Programada</t>
  </si>
  <si>
    <t>Magnitud ejecutada</t>
  </si>
  <si>
    <t>% Avance</t>
  </si>
  <si>
    <t>Presupuesto programado y ejecutado</t>
  </si>
  <si>
    <t>Presupuesto Ejecutado</t>
  </si>
  <si>
    <t>No</t>
  </si>
  <si>
    <t>Alcaldia</t>
  </si>
  <si>
    <t>Proposito</t>
  </si>
  <si>
    <t>No proyecto</t>
  </si>
  <si>
    <t>Nombre proyecto</t>
  </si>
  <si>
    <t>Meta</t>
  </si>
  <si>
    <t xml:space="preserve">Total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</si>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</sst>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&quot;$&quot;\ #,##0"/>
    <numFmt numFmtId="165" formatCode="0.0%"/>
    <numFmt numFmtId="166" formatCode="_(* #,##0.0_);_(* \(#,##0.0\);_(* &quot;-&quot;??_);_(@_)"/>
    <numFmt numFmtId="167" formatCode="_-&quot;$&quot;\ * #,##0_-;\-&quot;$&quot;\ * #,##0_-;_-&quot;$&quot;\ * &quot;-&quot;??_-;_-@_-"/>
    <numFmt numFmtId="168" formatCode="#,##0_ ;\-#,##0\ 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0"/>
      <color theme="0"/>
      <name val="Arial Narrow"/>
      <family val="2"/>
    </font>
    <font>
      <sz val="11"/>
      <color theme="1"/>
      <name val="Calibri"/>
      <family val="2"/>
    </font>
    <font>
      <sz val="12"/>
      <color theme="1"/>
      <name val="Garamond"/>
      <family val="1"/>
    </font>
    <font>
      <b/>
      <sz val="11"/>
      <color theme="1"/>
      <name val="Calibri"/>
      <family val="2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5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3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3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left" vertical="center"/>
      <protection locked="0"/>
    </xf>
    <xf numFmtId="166" fontId="6" fillId="0" borderId="1" xfId="0" applyNumberFormat="1" applyFont="1" applyBorder="1" applyAlignment="1">
      <alignment horizontal="center" vertical="center"/>
    </xf>
    <xf numFmtId="167" fontId="0" fillId="0" borderId="1" xfId="1" applyNumberFormat="1" applyFont="1" applyBorder="1"/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165" fontId="6" fillId="0" borderId="1" xfId="3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>
      <alignment horizontal="left" vertical="center"/>
    </xf>
    <xf numFmtId="167" fontId="0" fillId="0" borderId="1" xfId="1" applyNumberFormat="1" applyFont="1" applyBorder="1" applyProtection="1"/>
    <xf numFmtId="44" fontId="0" fillId="0" borderId="1" xfId="1" applyFont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" fontId="0" fillId="6" borderId="1" xfId="0" applyNumberFormat="1" applyFill="1" applyBorder="1"/>
    <xf numFmtId="42" fontId="0" fillId="0" borderId="0" xfId="2" applyFont="1"/>
    <xf numFmtId="42" fontId="0" fillId="6" borderId="1" xfId="2" applyFont="1" applyFill="1" applyBorder="1"/>
    <xf numFmtId="4" fontId="2" fillId="3" borderId="1" xfId="0" applyNumberFormat="1" applyFont="1" applyFill="1" applyBorder="1" applyAlignment="1">
      <alignment horizontal="center"/>
    </xf>
    <xf numFmtId="10" fontId="2" fillId="3" borderId="1" xfId="3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10" fontId="2" fillId="4" borderId="1" xfId="3" applyNumberFormat="1" applyFont="1" applyFill="1" applyBorder="1" applyAlignment="1">
      <alignment horizontal="center"/>
    </xf>
    <xf numFmtId="42" fontId="2" fillId="2" borderId="1" xfId="2" applyFont="1" applyFill="1" applyBorder="1" applyAlignment="1">
      <alignment horizontal="center"/>
    </xf>
    <xf numFmtId="10" fontId="2" fillId="2" borderId="1" xfId="3" applyNumberFormat="1" applyFont="1" applyFill="1" applyBorder="1" applyAlignment="1">
      <alignment horizontal="center"/>
    </xf>
    <xf numFmtId="42" fontId="2" fillId="5" borderId="1" xfId="2" applyFont="1" applyFill="1" applyBorder="1" applyAlignment="1">
      <alignment horizontal="center"/>
    </xf>
    <xf numFmtId="10" fontId="2" fillId="5" borderId="1" xfId="3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2" fontId="2" fillId="2" borderId="1" xfId="2" applyFont="1" applyFill="1" applyBorder="1" applyAlignment="1">
      <alignment horizontal="center" vertical="center" wrapText="1"/>
    </xf>
    <xf numFmtId="42" fontId="2" fillId="5" borderId="1" xfId="2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/>
    <xf numFmtId="0" fontId="0" fillId="4" borderId="1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167" fontId="4" fillId="7" borderId="1" xfId="0" applyNumberFormat="1" applyFont="1" applyFill="1" applyBorder="1"/>
    <xf numFmtId="167" fontId="2" fillId="7" borderId="0" xfId="0" applyNumberFormat="1" applyFont="1" applyFill="1"/>
    <xf numFmtId="167" fontId="3" fillId="0" borderId="1" xfId="1" applyNumberFormat="1" applyFont="1" applyBorder="1"/>
    <xf numFmtId="167" fontId="3" fillId="0" borderId="1" xfId="1" applyNumberFormat="1" applyFont="1" applyBorder="1" applyProtection="1"/>
    <xf numFmtId="167" fontId="9" fillId="0" borderId="1" xfId="1" applyNumberFormat="1" applyFont="1" applyBorder="1" applyAlignment="1">
      <alignment vertical="center" wrapText="1"/>
    </xf>
    <xf numFmtId="0" fontId="3" fillId="0" borderId="0" xfId="0" applyFo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8" fontId="2" fillId="2" borderId="3" xfId="2" applyNumberFormat="1" applyFont="1" applyFill="1" applyBorder="1" applyAlignment="1">
      <alignment horizontal="center" vertical="center" wrapText="1"/>
    </xf>
    <xf numFmtId="168" fontId="2" fillId="2" borderId="2" xfId="2" applyNumberFormat="1" applyFont="1" applyFill="1" applyBorder="1" applyAlignment="1">
      <alignment horizontal="center" vertical="center" wrapText="1"/>
    </xf>
    <xf numFmtId="168" fontId="2" fillId="2" borderId="4" xfId="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4">
    <cellStyle name="Moneda" xfId="1" builtinId="4"/>
    <cellStyle name="Moneda [0]" xfId="2" builtinId="7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FFE5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4F81B-F433-42D5-ABA5-91FB8F24C628}">
  <dimension ref="A4:Y26"/>
  <sheetViews>
    <sheetView topLeftCell="D1" workbookViewId="0">
      <selection activeCell="D5" sqref="D5"/>
    </sheetView>
  </sheetViews>
  <sheetFormatPr baseColWidth="10" defaultRowHeight="15" x14ac:dyDescent="0.25"/>
  <cols>
    <col min="1" max="1" width="10.85546875" style="27"/>
    <col min="2" max="2" width="15.42578125" style="27" bestFit="1" customWidth="1"/>
    <col min="3" max="7" width="10.85546875" style="24"/>
    <col min="17" max="18" width="16.140625" style="31" bestFit="1" customWidth="1"/>
    <col min="20" max="21" width="16.140625" style="31" bestFit="1" customWidth="1"/>
    <col min="23" max="23" width="16.140625" style="31" bestFit="1" customWidth="1"/>
    <col min="24" max="24" width="15.140625" style="31" bestFit="1" customWidth="1"/>
  </cols>
  <sheetData>
    <row r="4" spans="1:25" s="47" customFormat="1" x14ac:dyDescent="0.25">
      <c r="A4" s="41"/>
      <c r="B4" s="41"/>
      <c r="C4" s="41"/>
      <c r="D4" s="41"/>
      <c r="E4" s="41"/>
      <c r="F4" s="41"/>
      <c r="G4" s="41"/>
      <c r="H4" s="63" t="s">
        <v>164</v>
      </c>
      <c r="I4" s="63"/>
      <c r="J4" s="63"/>
      <c r="K4" s="63"/>
      <c r="L4" s="63"/>
      <c r="M4" s="63"/>
      <c r="N4" s="63"/>
      <c r="O4" s="63"/>
      <c r="P4" s="63"/>
      <c r="Q4" s="65" t="s">
        <v>168</v>
      </c>
      <c r="R4" s="65"/>
      <c r="S4" s="65"/>
      <c r="T4" s="65"/>
      <c r="U4" s="65"/>
      <c r="V4" s="65"/>
      <c r="W4" s="65"/>
      <c r="X4" s="65"/>
      <c r="Y4" s="65"/>
    </row>
    <row r="5" spans="1:25" s="47" customFormat="1" x14ac:dyDescent="0.25">
      <c r="A5" s="41"/>
      <c r="B5" s="41"/>
      <c r="C5" s="41"/>
      <c r="D5" s="41"/>
      <c r="E5" s="41"/>
      <c r="F5" s="41"/>
      <c r="G5" s="41"/>
      <c r="H5" s="63">
        <v>2022</v>
      </c>
      <c r="I5" s="63"/>
      <c r="J5" s="63"/>
      <c r="K5" s="64">
        <v>2023</v>
      </c>
      <c r="L5" s="64"/>
      <c r="M5" s="64"/>
      <c r="N5" s="63">
        <v>2024</v>
      </c>
      <c r="O5" s="63"/>
      <c r="P5" s="63"/>
      <c r="Q5" s="65">
        <v>2022</v>
      </c>
      <c r="R5" s="65"/>
      <c r="S5" s="65"/>
      <c r="T5" s="66">
        <v>2023</v>
      </c>
      <c r="U5" s="66"/>
      <c r="V5" s="66"/>
      <c r="W5" s="60">
        <v>2024</v>
      </c>
      <c r="X5" s="61"/>
      <c r="Y5" s="62"/>
    </row>
    <row r="6" spans="1:25" s="47" customFormat="1" ht="45" x14ac:dyDescent="0.25">
      <c r="A6" s="25" t="s">
        <v>170</v>
      </c>
      <c r="B6" s="25" t="s">
        <v>171</v>
      </c>
      <c r="C6" s="25" t="s">
        <v>172</v>
      </c>
      <c r="D6" s="25" t="s">
        <v>85</v>
      </c>
      <c r="E6" s="25" t="s">
        <v>173</v>
      </c>
      <c r="F6" s="25" t="s">
        <v>174</v>
      </c>
      <c r="G6" s="26" t="s">
        <v>175</v>
      </c>
      <c r="H6" s="42" t="s">
        <v>165</v>
      </c>
      <c r="I6" s="42" t="s">
        <v>166</v>
      </c>
      <c r="J6" s="42" t="s">
        <v>167</v>
      </c>
      <c r="K6" s="43" t="s">
        <v>165</v>
      </c>
      <c r="L6" s="43" t="s">
        <v>166</v>
      </c>
      <c r="M6" s="43" t="s">
        <v>167</v>
      </c>
      <c r="N6" s="42" t="s">
        <v>165</v>
      </c>
      <c r="O6" s="42" t="s">
        <v>166</v>
      </c>
      <c r="P6" s="42" t="s">
        <v>167</v>
      </c>
      <c r="Q6" s="44" t="s">
        <v>168</v>
      </c>
      <c r="R6" s="44" t="s">
        <v>169</v>
      </c>
      <c r="S6" s="25" t="s">
        <v>167</v>
      </c>
      <c r="T6" s="45" t="s">
        <v>168</v>
      </c>
      <c r="U6" s="45" t="s">
        <v>169</v>
      </c>
      <c r="V6" s="46" t="s">
        <v>167</v>
      </c>
      <c r="W6" s="44" t="s">
        <v>168</v>
      </c>
      <c r="X6" s="44" t="s">
        <v>169</v>
      </c>
      <c r="Y6" s="25" t="s">
        <v>167</v>
      </c>
    </row>
    <row r="7" spans="1:25" x14ac:dyDescent="0.25">
      <c r="A7" s="28">
        <v>1</v>
      </c>
      <c r="B7" s="28" t="s">
        <v>0</v>
      </c>
      <c r="C7" s="29" t="s">
        <v>1</v>
      </c>
      <c r="D7" s="29" t="s">
        <v>2</v>
      </c>
      <c r="E7" s="29">
        <v>1961</v>
      </c>
      <c r="F7" s="29" t="s">
        <v>3</v>
      </c>
      <c r="G7" s="29" t="s">
        <v>4</v>
      </c>
      <c r="H7" s="30">
        <v>178</v>
      </c>
      <c r="I7" s="30">
        <v>174</v>
      </c>
      <c r="J7" s="30">
        <v>97.75</v>
      </c>
      <c r="K7" s="30">
        <v>179</v>
      </c>
      <c r="L7" s="30">
        <v>180</v>
      </c>
      <c r="M7" s="30">
        <v>100.56</v>
      </c>
      <c r="N7" s="30">
        <v>179</v>
      </c>
      <c r="O7" s="30">
        <v>0</v>
      </c>
      <c r="P7" s="30">
        <v>0</v>
      </c>
      <c r="Q7" s="32">
        <v>381646000</v>
      </c>
      <c r="R7" s="32">
        <v>381646000</v>
      </c>
      <c r="S7" s="30">
        <v>100</v>
      </c>
      <c r="T7" s="32">
        <v>476111100</v>
      </c>
      <c r="U7" s="32">
        <v>476111100</v>
      </c>
      <c r="V7" s="30">
        <v>100</v>
      </c>
      <c r="W7" s="32">
        <v>626170000</v>
      </c>
      <c r="X7" s="32">
        <v>125570800</v>
      </c>
      <c r="Y7" s="30">
        <v>20.05</v>
      </c>
    </row>
    <row r="8" spans="1:25" x14ac:dyDescent="0.25">
      <c r="A8" s="28">
        <v>2</v>
      </c>
      <c r="B8" s="28" t="s">
        <v>6</v>
      </c>
      <c r="C8" s="29" t="s">
        <v>1</v>
      </c>
      <c r="D8" s="29" t="s">
        <v>2</v>
      </c>
      <c r="E8" s="29">
        <v>2024</v>
      </c>
      <c r="F8" s="29" t="s">
        <v>7</v>
      </c>
      <c r="G8" s="29" t="s">
        <v>9</v>
      </c>
      <c r="H8" s="30">
        <v>25</v>
      </c>
      <c r="I8" s="30">
        <v>25</v>
      </c>
      <c r="J8" s="30">
        <v>100</v>
      </c>
      <c r="K8" s="30">
        <v>25</v>
      </c>
      <c r="L8" s="30">
        <v>25</v>
      </c>
      <c r="M8" s="30">
        <v>100</v>
      </c>
      <c r="N8" s="30">
        <v>26</v>
      </c>
      <c r="O8" s="30">
        <v>0</v>
      </c>
      <c r="P8" s="30">
        <v>0</v>
      </c>
      <c r="Q8" s="32">
        <v>97568000</v>
      </c>
      <c r="R8" s="32">
        <v>97521873</v>
      </c>
      <c r="S8" s="30">
        <v>99.95</v>
      </c>
      <c r="T8" s="32">
        <v>81000000</v>
      </c>
      <c r="U8" s="32">
        <v>81000000</v>
      </c>
      <c r="V8" s="30">
        <v>100</v>
      </c>
      <c r="W8" s="32">
        <v>97500000</v>
      </c>
      <c r="X8" s="32">
        <v>10813333.4</v>
      </c>
      <c r="Y8" s="30">
        <v>11.09</v>
      </c>
    </row>
    <row r="9" spans="1:25" x14ac:dyDescent="0.25">
      <c r="A9" s="28">
        <v>3</v>
      </c>
      <c r="B9" s="28" t="s">
        <v>10</v>
      </c>
      <c r="C9" s="29" t="s">
        <v>1</v>
      </c>
      <c r="D9" s="29" t="s">
        <v>2</v>
      </c>
      <c r="E9" s="29">
        <v>2188</v>
      </c>
      <c r="F9" s="29" t="s">
        <v>11</v>
      </c>
      <c r="G9" s="29" t="s">
        <v>13</v>
      </c>
      <c r="H9" s="30">
        <v>163</v>
      </c>
      <c r="I9" s="30">
        <v>145</v>
      </c>
      <c r="J9" s="30">
        <v>88.96</v>
      </c>
      <c r="K9" s="30">
        <v>275</v>
      </c>
      <c r="L9" s="30">
        <v>170</v>
      </c>
      <c r="M9" s="30">
        <v>61.82</v>
      </c>
      <c r="N9" s="30">
        <v>100</v>
      </c>
      <c r="O9" s="30">
        <v>0</v>
      </c>
      <c r="P9" s="30">
        <v>0</v>
      </c>
      <c r="Q9" s="32">
        <v>446719000</v>
      </c>
      <c r="R9" s="32">
        <v>446719000</v>
      </c>
      <c r="S9" s="30">
        <v>100</v>
      </c>
      <c r="T9" s="32">
        <v>581582600</v>
      </c>
      <c r="U9" s="32">
        <v>581582600</v>
      </c>
      <c r="V9" s="30">
        <v>100</v>
      </c>
      <c r="W9" s="32">
        <v>400000000</v>
      </c>
      <c r="X9" s="32">
        <v>0</v>
      </c>
      <c r="Y9" s="30">
        <v>0</v>
      </c>
    </row>
    <row r="10" spans="1:25" x14ac:dyDescent="0.25">
      <c r="A10" s="28">
        <v>5</v>
      </c>
      <c r="B10" s="28" t="s">
        <v>17</v>
      </c>
      <c r="C10" s="29" t="s">
        <v>1</v>
      </c>
      <c r="D10" s="29" t="s">
        <v>2</v>
      </c>
      <c r="E10" s="29">
        <v>1797</v>
      </c>
      <c r="F10" s="29" t="s">
        <v>18</v>
      </c>
      <c r="G10" s="29" t="s">
        <v>20</v>
      </c>
      <c r="H10" s="30">
        <v>279</v>
      </c>
      <c r="I10" s="30">
        <v>279</v>
      </c>
      <c r="J10" s="30">
        <v>100</v>
      </c>
      <c r="K10" s="30">
        <v>288</v>
      </c>
      <c r="L10" s="30">
        <v>288</v>
      </c>
      <c r="M10" s="30">
        <v>100</v>
      </c>
      <c r="N10" s="30">
        <v>352</v>
      </c>
      <c r="O10" s="30">
        <v>0</v>
      </c>
      <c r="P10" s="30">
        <v>0</v>
      </c>
      <c r="Q10" s="32">
        <v>565966734</v>
      </c>
      <c r="R10" s="32">
        <v>565640400</v>
      </c>
      <c r="S10" s="30">
        <v>99.94</v>
      </c>
      <c r="T10" s="32">
        <v>1102976500</v>
      </c>
      <c r="U10" s="32">
        <v>1102976500</v>
      </c>
      <c r="V10" s="30">
        <v>100</v>
      </c>
      <c r="W10" s="32">
        <v>1403457000</v>
      </c>
      <c r="X10" s="32">
        <v>0</v>
      </c>
      <c r="Y10" s="30">
        <v>0</v>
      </c>
    </row>
    <row r="11" spans="1:25" x14ac:dyDescent="0.25">
      <c r="A11" s="28">
        <v>6</v>
      </c>
      <c r="B11" s="28" t="s">
        <v>21</v>
      </c>
      <c r="C11" s="29" t="s">
        <v>1</v>
      </c>
      <c r="D11" s="29" t="s">
        <v>2</v>
      </c>
      <c r="E11" s="29">
        <v>1916</v>
      </c>
      <c r="F11" s="29" t="s">
        <v>22</v>
      </c>
      <c r="G11" s="29" t="s">
        <v>24</v>
      </c>
      <c r="H11" s="30">
        <v>100</v>
      </c>
      <c r="I11" s="30">
        <v>100</v>
      </c>
      <c r="J11" s="30">
        <v>100</v>
      </c>
      <c r="K11" s="30">
        <v>100</v>
      </c>
      <c r="L11" s="30">
        <v>120</v>
      </c>
      <c r="M11" s="30">
        <v>120</v>
      </c>
      <c r="N11" s="30">
        <v>100</v>
      </c>
      <c r="O11" s="30">
        <v>0</v>
      </c>
      <c r="P11" s="30">
        <v>0</v>
      </c>
      <c r="Q11" s="32">
        <v>325780000</v>
      </c>
      <c r="R11" s="32">
        <v>325778475</v>
      </c>
      <c r="S11" s="30">
        <v>100</v>
      </c>
      <c r="T11" s="32">
        <v>416672000</v>
      </c>
      <c r="U11" s="32">
        <v>416672000</v>
      </c>
      <c r="V11" s="30">
        <v>100</v>
      </c>
      <c r="W11" s="32">
        <v>500000000</v>
      </c>
      <c r="X11" s="32">
        <v>93000000</v>
      </c>
      <c r="Y11" s="30">
        <v>18.600000000000001</v>
      </c>
    </row>
    <row r="12" spans="1:25" x14ac:dyDescent="0.25">
      <c r="A12" s="28">
        <v>7</v>
      </c>
      <c r="B12" s="28" t="s">
        <v>25</v>
      </c>
      <c r="C12" s="29" t="s">
        <v>1</v>
      </c>
      <c r="D12" s="29" t="s">
        <v>2</v>
      </c>
      <c r="E12" s="29">
        <v>1690</v>
      </c>
      <c r="F12" s="29" t="s">
        <v>26</v>
      </c>
      <c r="G12" s="29" t="s">
        <v>28</v>
      </c>
      <c r="H12" s="30">
        <v>400</v>
      </c>
      <c r="I12" s="30">
        <v>400</v>
      </c>
      <c r="J12" s="30">
        <v>100</v>
      </c>
      <c r="K12" s="30">
        <v>800</v>
      </c>
      <c r="L12" s="30">
        <v>400</v>
      </c>
      <c r="M12" s="30">
        <v>50</v>
      </c>
      <c r="N12" s="30">
        <v>300</v>
      </c>
      <c r="O12" s="30">
        <v>0</v>
      </c>
      <c r="P12" s="30">
        <v>0</v>
      </c>
      <c r="Q12" s="32">
        <v>2203650500</v>
      </c>
      <c r="R12" s="32">
        <v>1103650500</v>
      </c>
      <c r="S12" s="30">
        <v>50.08</v>
      </c>
      <c r="T12" s="32">
        <v>3072387307</v>
      </c>
      <c r="U12" s="32">
        <v>1100000000</v>
      </c>
      <c r="V12" s="30">
        <v>35.799999999999997</v>
      </c>
      <c r="W12" s="32">
        <v>3500000000</v>
      </c>
      <c r="X12" s="32">
        <v>0</v>
      </c>
      <c r="Y12" s="30">
        <v>0</v>
      </c>
    </row>
    <row r="13" spans="1:25" x14ac:dyDescent="0.25">
      <c r="A13" s="28">
        <v>8</v>
      </c>
      <c r="B13" s="28" t="s">
        <v>29</v>
      </c>
      <c r="C13" s="29" t="s">
        <v>1</v>
      </c>
      <c r="D13" s="29" t="s">
        <v>2</v>
      </c>
      <c r="E13" s="29">
        <v>2180</v>
      </c>
      <c r="F13" s="29" t="s">
        <v>30</v>
      </c>
      <c r="G13" s="29" t="s">
        <v>31</v>
      </c>
      <c r="H13" s="30">
        <v>400</v>
      </c>
      <c r="I13" s="30">
        <v>300</v>
      </c>
      <c r="J13" s="30">
        <v>75</v>
      </c>
      <c r="K13" s="30">
        <v>450</v>
      </c>
      <c r="L13" s="30">
        <v>600</v>
      </c>
      <c r="M13" s="30">
        <v>133.33000000000001</v>
      </c>
      <c r="N13" s="30">
        <v>350</v>
      </c>
      <c r="O13" s="30">
        <v>150</v>
      </c>
      <c r="P13" s="30">
        <v>42.86</v>
      </c>
      <c r="Q13" s="32">
        <v>1128112333</v>
      </c>
      <c r="R13" s="32">
        <v>1128112333</v>
      </c>
      <c r="S13" s="30">
        <v>100</v>
      </c>
      <c r="T13" s="32">
        <v>2783982258</v>
      </c>
      <c r="U13" s="32">
        <v>2778543757</v>
      </c>
      <c r="V13" s="30">
        <v>99.8</v>
      </c>
      <c r="W13" s="32">
        <v>4000000000</v>
      </c>
      <c r="X13" s="32">
        <v>254780000</v>
      </c>
      <c r="Y13" s="30">
        <v>6.37</v>
      </c>
    </row>
    <row r="14" spans="1:25" x14ac:dyDescent="0.25">
      <c r="A14" s="28">
        <v>9</v>
      </c>
      <c r="B14" s="28" t="s">
        <v>32</v>
      </c>
      <c r="C14" s="29" t="s">
        <v>1</v>
      </c>
      <c r="D14" s="29" t="s">
        <v>2</v>
      </c>
      <c r="E14" s="29">
        <v>1764</v>
      </c>
      <c r="F14" s="29" t="s">
        <v>33</v>
      </c>
      <c r="G14" s="29" t="s">
        <v>35</v>
      </c>
      <c r="H14" s="30">
        <v>188</v>
      </c>
      <c r="I14" s="30">
        <v>188</v>
      </c>
      <c r="J14" s="30">
        <v>100</v>
      </c>
      <c r="K14" s="30">
        <v>188</v>
      </c>
      <c r="L14" s="30">
        <v>220</v>
      </c>
      <c r="M14" s="30">
        <v>117.02</v>
      </c>
      <c r="N14" s="30">
        <v>186</v>
      </c>
      <c r="O14" s="30">
        <v>0</v>
      </c>
      <c r="P14" s="30">
        <v>0</v>
      </c>
      <c r="Q14" s="32">
        <v>431305000</v>
      </c>
      <c r="R14" s="32">
        <v>431305000</v>
      </c>
      <c r="S14" s="30">
        <v>100</v>
      </c>
      <c r="T14" s="32">
        <v>716048000</v>
      </c>
      <c r="U14" s="32">
        <v>716048000</v>
      </c>
      <c r="V14" s="30">
        <v>100</v>
      </c>
      <c r="W14" s="32">
        <v>592060000</v>
      </c>
      <c r="X14" s="32">
        <v>224426000</v>
      </c>
      <c r="Y14" s="30">
        <v>37.909999999999997</v>
      </c>
    </row>
    <row r="15" spans="1:25" x14ac:dyDescent="0.25">
      <c r="A15" s="28">
        <v>10</v>
      </c>
      <c r="B15" s="28" t="s">
        <v>36</v>
      </c>
      <c r="C15" s="29" t="s">
        <v>1</v>
      </c>
      <c r="D15" s="29" t="s">
        <v>2</v>
      </c>
      <c r="E15" s="29">
        <v>1601</v>
      </c>
      <c r="F15" s="29" t="s">
        <v>37</v>
      </c>
      <c r="G15" s="29" t="s">
        <v>38</v>
      </c>
      <c r="H15" s="30">
        <v>70</v>
      </c>
      <c r="I15" s="30">
        <v>70</v>
      </c>
      <c r="J15" s="30">
        <v>100</v>
      </c>
      <c r="K15" s="30">
        <v>70</v>
      </c>
      <c r="L15" s="30">
        <v>90</v>
      </c>
      <c r="M15" s="30">
        <v>128.57</v>
      </c>
      <c r="N15" s="30">
        <v>69</v>
      </c>
      <c r="O15" s="30">
        <v>69</v>
      </c>
      <c r="P15" s="30">
        <v>100</v>
      </c>
      <c r="Q15" s="32">
        <v>215782000</v>
      </c>
      <c r="R15" s="32">
        <v>215782000</v>
      </c>
      <c r="S15" s="30">
        <v>100</v>
      </c>
      <c r="T15" s="32">
        <v>296946000</v>
      </c>
      <c r="U15" s="32">
        <v>296946000</v>
      </c>
      <c r="V15" s="30">
        <v>100</v>
      </c>
      <c r="W15" s="32">
        <v>400000000</v>
      </c>
      <c r="X15" s="32">
        <v>400000000</v>
      </c>
      <c r="Y15" s="30">
        <v>100</v>
      </c>
    </row>
    <row r="16" spans="1:25" x14ac:dyDescent="0.25">
      <c r="A16" s="28">
        <v>11</v>
      </c>
      <c r="B16" s="28" t="s">
        <v>39</v>
      </c>
      <c r="C16" s="29" t="s">
        <v>1</v>
      </c>
      <c r="D16" s="29" t="s">
        <v>2</v>
      </c>
      <c r="E16" s="29">
        <v>1967</v>
      </c>
      <c r="F16" s="29" t="s">
        <v>40</v>
      </c>
      <c r="G16" s="29" t="s">
        <v>42</v>
      </c>
      <c r="H16" s="30">
        <v>0</v>
      </c>
      <c r="I16" s="30">
        <v>0</v>
      </c>
      <c r="J16" s="30">
        <v>0</v>
      </c>
      <c r="K16" s="30">
        <v>865</v>
      </c>
      <c r="L16" s="30">
        <v>750</v>
      </c>
      <c r="M16" s="30">
        <v>86.71</v>
      </c>
      <c r="N16" s="30">
        <v>260</v>
      </c>
      <c r="O16" s="30">
        <v>0</v>
      </c>
      <c r="P16" s="30">
        <v>0</v>
      </c>
      <c r="Q16" s="32">
        <v>0</v>
      </c>
      <c r="R16" s="32">
        <v>0</v>
      </c>
      <c r="S16" s="30">
        <v>0</v>
      </c>
      <c r="T16" s="32">
        <v>2385188000</v>
      </c>
      <c r="U16" s="32">
        <v>2385188000</v>
      </c>
      <c r="V16" s="30">
        <v>100</v>
      </c>
      <c r="W16" s="32">
        <v>1400000000</v>
      </c>
      <c r="X16" s="32">
        <v>104140000</v>
      </c>
      <c r="Y16" s="30">
        <v>7.44</v>
      </c>
    </row>
    <row r="17" spans="1:25" x14ac:dyDescent="0.25">
      <c r="A17" s="28">
        <v>12</v>
      </c>
      <c r="B17" s="28" t="s">
        <v>43</v>
      </c>
      <c r="C17" s="29" t="s">
        <v>1</v>
      </c>
      <c r="D17" s="29" t="s">
        <v>2</v>
      </c>
      <c r="E17" s="29">
        <v>2062</v>
      </c>
      <c r="F17" s="29" t="s">
        <v>44</v>
      </c>
      <c r="G17" s="29" t="s">
        <v>46</v>
      </c>
      <c r="H17" s="30">
        <v>100</v>
      </c>
      <c r="I17" s="30">
        <v>0</v>
      </c>
      <c r="J17" s="30">
        <v>0</v>
      </c>
      <c r="K17" s="30">
        <v>100</v>
      </c>
      <c r="L17" s="30">
        <v>50</v>
      </c>
      <c r="M17" s="30">
        <v>50</v>
      </c>
      <c r="N17" s="30">
        <v>100</v>
      </c>
      <c r="O17" s="30">
        <v>0</v>
      </c>
      <c r="P17" s="30">
        <v>0</v>
      </c>
      <c r="Q17" s="32">
        <v>301223829</v>
      </c>
      <c r="R17" s="32">
        <v>301223829</v>
      </c>
      <c r="S17" s="30">
        <v>100</v>
      </c>
      <c r="T17" s="32">
        <v>127907000</v>
      </c>
      <c r="U17" s="32">
        <v>127906623</v>
      </c>
      <c r="V17" s="30">
        <v>100</v>
      </c>
      <c r="W17" s="32">
        <v>759059000</v>
      </c>
      <c r="X17" s="32">
        <v>13707134</v>
      </c>
      <c r="Y17" s="30">
        <v>1.81</v>
      </c>
    </row>
    <row r="18" spans="1:25" x14ac:dyDescent="0.25">
      <c r="A18" s="28">
        <v>13</v>
      </c>
      <c r="B18" s="28" t="s">
        <v>47</v>
      </c>
      <c r="C18" s="29" t="s">
        <v>1</v>
      </c>
      <c r="D18" s="29" t="s">
        <v>2</v>
      </c>
      <c r="E18" s="29">
        <v>2113</v>
      </c>
      <c r="F18" s="29" t="s">
        <v>48</v>
      </c>
      <c r="G18" s="29" t="s">
        <v>49</v>
      </c>
      <c r="H18" s="30">
        <v>75</v>
      </c>
      <c r="I18" s="30">
        <v>75</v>
      </c>
      <c r="J18" s="30">
        <v>100</v>
      </c>
      <c r="K18" s="30">
        <v>75</v>
      </c>
      <c r="L18" s="30">
        <v>75</v>
      </c>
      <c r="M18" s="30">
        <v>100</v>
      </c>
      <c r="N18" s="30">
        <v>75</v>
      </c>
      <c r="O18" s="30">
        <v>0</v>
      </c>
      <c r="P18" s="30">
        <v>0</v>
      </c>
      <c r="Q18" s="32">
        <v>179500000</v>
      </c>
      <c r="R18" s="32">
        <v>178864125</v>
      </c>
      <c r="S18" s="30">
        <v>99.64</v>
      </c>
      <c r="T18" s="32">
        <v>220000000</v>
      </c>
      <c r="U18" s="32">
        <v>220000000</v>
      </c>
      <c r="V18" s="30">
        <v>100</v>
      </c>
      <c r="W18" s="32">
        <v>250000000</v>
      </c>
      <c r="X18" s="32">
        <v>60000000</v>
      </c>
      <c r="Y18" s="30">
        <v>24</v>
      </c>
    </row>
    <row r="19" spans="1:25" x14ac:dyDescent="0.25">
      <c r="A19" s="28">
        <v>14</v>
      </c>
      <c r="B19" s="28" t="s">
        <v>50</v>
      </c>
      <c r="C19" s="29" t="s">
        <v>1</v>
      </c>
      <c r="D19" s="29" t="s">
        <v>2</v>
      </c>
      <c r="E19" s="29">
        <v>2043</v>
      </c>
      <c r="F19" s="29" t="s">
        <v>51</v>
      </c>
      <c r="G19" s="29" t="s">
        <v>52</v>
      </c>
      <c r="H19" s="30">
        <v>60</v>
      </c>
      <c r="I19" s="30">
        <v>47</v>
      </c>
      <c r="J19" s="30">
        <v>78.33</v>
      </c>
      <c r="K19" s="30">
        <v>60</v>
      </c>
      <c r="L19" s="30">
        <v>38</v>
      </c>
      <c r="M19" s="30">
        <v>63.33</v>
      </c>
      <c r="N19" s="30">
        <v>68</v>
      </c>
      <c r="O19" s="30">
        <v>0</v>
      </c>
      <c r="P19" s="30">
        <v>0</v>
      </c>
      <c r="Q19" s="32">
        <v>157698000</v>
      </c>
      <c r="R19" s="32">
        <v>157698000</v>
      </c>
      <c r="S19" s="30">
        <v>100</v>
      </c>
      <c r="T19" s="32">
        <v>157000000</v>
      </c>
      <c r="U19" s="32">
        <v>157000000</v>
      </c>
      <c r="V19" s="30">
        <v>100</v>
      </c>
      <c r="W19" s="32">
        <v>599000000</v>
      </c>
      <c r="X19" s="32">
        <v>0</v>
      </c>
      <c r="Y19" s="30">
        <v>0</v>
      </c>
    </row>
    <row r="20" spans="1:25" x14ac:dyDescent="0.25">
      <c r="A20" s="28">
        <v>15</v>
      </c>
      <c r="B20" s="28" t="s">
        <v>55</v>
      </c>
      <c r="C20" s="29" t="s">
        <v>1</v>
      </c>
      <c r="D20" s="29" t="s">
        <v>2</v>
      </c>
      <c r="E20" s="29">
        <v>2194</v>
      </c>
      <c r="F20" s="29" t="s">
        <v>56</v>
      </c>
      <c r="G20" s="29" t="s">
        <v>58</v>
      </c>
      <c r="H20" s="30">
        <v>50</v>
      </c>
      <c r="I20" s="30">
        <v>37</v>
      </c>
      <c r="J20" s="30">
        <v>74</v>
      </c>
      <c r="K20" s="30">
        <v>50</v>
      </c>
      <c r="L20" s="30">
        <v>50</v>
      </c>
      <c r="M20" s="30">
        <v>100</v>
      </c>
      <c r="N20" s="30">
        <v>50</v>
      </c>
      <c r="O20" s="30">
        <v>0</v>
      </c>
      <c r="P20" s="30">
        <v>0</v>
      </c>
      <c r="Q20" s="32">
        <v>125000000</v>
      </c>
      <c r="R20" s="32">
        <v>124803150</v>
      </c>
      <c r="S20" s="30">
        <v>99.84</v>
      </c>
      <c r="T20" s="32">
        <v>619387000</v>
      </c>
      <c r="U20" s="32">
        <v>394802900</v>
      </c>
      <c r="V20" s="30">
        <v>63.74</v>
      </c>
      <c r="W20" s="32">
        <v>410800000</v>
      </c>
      <c r="X20" s="32">
        <v>0</v>
      </c>
      <c r="Y20" s="30">
        <v>0</v>
      </c>
    </row>
    <row r="21" spans="1:25" x14ac:dyDescent="0.25">
      <c r="A21" s="28">
        <v>16</v>
      </c>
      <c r="B21" s="28" t="s">
        <v>59</v>
      </c>
      <c r="C21" s="29" t="s">
        <v>1</v>
      </c>
      <c r="D21" s="29" t="s">
        <v>2</v>
      </c>
      <c r="E21" s="29">
        <v>1897</v>
      </c>
      <c r="F21" s="29" t="s">
        <v>60</v>
      </c>
      <c r="G21" s="29" t="s">
        <v>61</v>
      </c>
      <c r="H21" s="30">
        <v>125</v>
      </c>
      <c r="I21" s="30">
        <v>113</v>
      </c>
      <c r="J21" s="30">
        <v>90.4</v>
      </c>
      <c r="K21" s="30">
        <v>106</v>
      </c>
      <c r="L21" s="30">
        <v>106</v>
      </c>
      <c r="M21" s="30">
        <v>100</v>
      </c>
      <c r="N21" s="30">
        <v>144</v>
      </c>
      <c r="O21" s="30">
        <v>0</v>
      </c>
      <c r="P21" s="30">
        <v>0</v>
      </c>
      <c r="Q21" s="32">
        <v>422468000</v>
      </c>
      <c r="R21" s="32">
        <v>422468000</v>
      </c>
      <c r="S21" s="30">
        <v>100</v>
      </c>
      <c r="T21" s="32">
        <v>369819996</v>
      </c>
      <c r="U21" s="32">
        <v>369819996</v>
      </c>
      <c r="V21" s="30">
        <v>100</v>
      </c>
      <c r="W21" s="32">
        <v>500000000</v>
      </c>
      <c r="X21" s="32">
        <v>0</v>
      </c>
      <c r="Y21" s="30">
        <v>0</v>
      </c>
    </row>
    <row r="22" spans="1:25" x14ac:dyDescent="0.25">
      <c r="A22" s="28">
        <v>17</v>
      </c>
      <c r="B22" s="28" t="s">
        <v>62</v>
      </c>
      <c r="C22" s="29" t="s">
        <v>1</v>
      </c>
      <c r="D22" s="29" t="s">
        <v>2</v>
      </c>
      <c r="E22" s="29">
        <v>1664</v>
      </c>
      <c r="F22" s="29" t="s">
        <v>63</v>
      </c>
      <c r="G22" s="29" t="s">
        <v>64</v>
      </c>
      <c r="H22" s="30">
        <v>26</v>
      </c>
      <c r="I22" s="30">
        <v>26</v>
      </c>
      <c r="J22" s="30">
        <v>100</v>
      </c>
      <c r="K22" s="30">
        <v>26</v>
      </c>
      <c r="L22" s="30">
        <v>21</v>
      </c>
      <c r="M22" s="30">
        <v>80.77</v>
      </c>
      <c r="N22" s="30">
        <v>26</v>
      </c>
      <c r="O22" s="30">
        <v>0</v>
      </c>
      <c r="P22" s="30">
        <v>0</v>
      </c>
      <c r="Q22" s="32">
        <v>130624000</v>
      </c>
      <c r="R22" s="32">
        <v>130624000</v>
      </c>
      <c r="S22" s="30">
        <v>100</v>
      </c>
      <c r="T22" s="32">
        <v>190800000</v>
      </c>
      <c r="U22" s="32">
        <v>190799993</v>
      </c>
      <c r="V22" s="30">
        <v>100</v>
      </c>
      <c r="W22" s="32">
        <v>280033000</v>
      </c>
      <c r="X22" s="32">
        <v>86567000</v>
      </c>
      <c r="Y22" s="30">
        <v>30.91</v>
      </c>
    </row>
    <row r="23" spans="1:25" x14ac:dyDescent="0.25">
      <c r="A23" s="28">
        <v>17</v>
      </c>
      <c r="B23" s="28" t="s">
        <v>62</v>
      </c>
      <c r="C23" s="29" t="s">
        <v>65</v>
      </c>
      <c r="D23" s="29" t="s">
        <v>66</v>
      </c>
      <c r="E23" s="29">
        <v>2020</v>
      </c>
      <c r="F23" s="29" t="s">
        <v>67</v>
      </c>
      <c r="G23" s="29" t="s">
        <v>68</v>
      </c>
      <c r="H23" s="30">
        <v>450</v>
      </c>
      <c r="I23" s="30">
        <v>3028</v>
      </c>
      <c r="J23" s="30">
        <v>672.89</v>
      </c>
      <c r="K23" s="30">
        <v>1500</v>
      </c>
      <c r="L23" s="30">
        <v>1500</v>
      </c>
      <c r="M23" s="30">
        <v>100</v>
      </c>
      <c r="N23" s="30">
        <v>3578</v>
      </c>
      <c r="O23" s="30">
        <v>3995</v>
      </c>
      <c r="P23" s="30">
        <v>111.65</v>
      </c>
      <c r="Q23" s="32">
        <v>3440706200</v>
      </c>
      <c r="R23" s="32">
        <v>3399570137</v>
      </c>
      <c r="S23" s="30">
        <v>98.8</v>
      </c>
      <c r="T23" s="32">
        <v>3486689343</v>
      </c>
      <c r="U23" s="32">
        <v>3484390884</v>
      </c>
      <c r="V23" s="30">
        <v>99.93</v>
      </c>
      <c r="W23" s="32">
        <v>2535321000</v>
      </c>
      <c r="X23" s="32">
        <v>2254200181</v>
      </c>
      <c r="Y23" s="30">
        <v>88.91</v>
      </c>
    </row>
    <row r="24" spans="1:25" x14ac:dyDescent="0.25">
      <c r="A24" s="28">
        <v>18</v>
      </c>
      <c r="B24" s="28" t="s">
        <v>69</v>
      </c>
      <c r="C24" s="29" t="s">
        <v>1</v>
      </c>
      <c r="D24" s="29" t="s">
        <v>2</v>
      </c>
      <c r="E24" s="29">
        <v>1658</v>
      </c>
      <c r="F24" s="29" t="s">
        <v>70</v>
      </c>
      <c r="G24" s="29" t="s">
        <v>72</v>
      </c>
      <c r="H24" s="30">
        <v>340</v>
      </c>
      <c r="I24" s="30">
        <v>340</v>
      </c>
      <c r="J24" s="30">
        <v>100</v>
      </c>
      <c r="K24" s="30">
        <v>280</v>
      </c>
      <c r="L24" s="30">
        <v>280</v>
      </c>
      <c r="M24" s="30">
        <v>100</v>
      </c>
      <c r="N24" s="30">
        <v>200</v>
      </c>
      <c r="O24" s="30">
        <v>0</v>
      </c>
      <c r="P24" s="30">
        <v>0</v>
      </c>
      <c r="Q24" s="32">
        <v>1102586000</v>
      </c>
      <c r="R24" s="32">
        <v>1102586000</v>
      </c>
      <c r="S24" s="30">
        <v>100</v>
      </c>
      <c r="T24" s="32">
        <v>2250000000</v>
      </c>
      <c r="U24" s="32">
        <v>2249995571</v>
      </c>
      <c r="V24" s="30">
        <v>100</v>
      </c>
      <c r="W24" s="32">
        <v>1150000000</v>
      </c>
      <c r="X24" s="32">
        <v>0</v>
      </c>
      <c r="Y24" s="30">
        <v>0</v>
      </c>
    </row>
    <row r="25" spans="1:25" x14ac:dyDescent="0.25">
      <c r="A25" s="28">
        <v>20</v>
      </c>
      <c r="B25" s="28" t="s">
        <v>73</v>
      </c>
      <c r="C25" s="29" t="s">
        <v>1</v>
      </c>
      <c r="D25" s="29" t="s">
        <v>2</v>
      </c>
      <c r="E25" s="29">
        <v>1643</v>
      </c>
      <c r="F25" s="29" t="s">
        <v>74</v>
      </c>
      <c r="G25" s="29" t="s">
        <v>64</v>
      </c>
      <c r="H25" s="30">
        <v>25</v>
      </c>
      <c r="I25" s="30">
        <v>25</v>
      </c>
      <c r="J25" s="30">
        <v>100</v>
      </c>
      <c r="K25" s="30">
        <v>25</v>
      </c>
      <c r="L25" s="30">
        <v>55</v>
      </c>
      <c r="M25" s="30">
        <v>220</v>
      </c>
      <c r="N25" s="30">
        <v>25</v>
      </c>
      <c r="O25" s="30">
        <v>35</v>
      </c>
      <c r="P25" s="30">
        <v>140</v>
      </c>
      <c r="Q25" s="32">
        <v>130000000</v>
      </c>
      <c r="R25" s="32">
        <v>130000000</v>
      </c>
      <c r="S25" s="30">
        <v>100</v>
      </c>
      <c r="T25" s="32">
        <v>330345000</v>
      </c>
      <c r="U25" s="32">
        <v>330345000</v>
      </c>
      <c r="V25" s="30">
        <v>100</v>
      </c>
      <c r="W25" s="32">
        <v>266000000</v>
      </c>
      <c r="X25" s="32">
        <v>154600000</v>
      </c>
      <c r="Y25" s="30">
        <v>58.12</v>
      </c>
    </row>
    <row r="26" spans="1:25" x14ac:dyDescent="0.25">
      <c r="A26" s="57" t="s">
        <v>176</v>
      </c>
      <c r="B26" s="58"/>
      <c r="C26" s="58"/>
      <c r="D26" s="58"/>
      <c r="E26" s="58"/>
      <c r="F26" s="58"/>
      <c r="G26" s="59"/>
      <c r="H26" s="33">
        <f>SUM(H7:H25)</f>
        <v>3054</v>
      </c>
      <c r="I26" s="33">
        <f>SUM(I7:I25)</f>
        <v>5372</v>
      </c>
      <c r="J26" s="34">
        <f>I26/H26</f>
        <v>1.7590045841519319</v>
      </c>
      <c r="K26" s="35">
        <f>SUM(K7:K25)</f>
        <v>5462</v>
      </c>
      <c r="L26" s="35">
        <f>SUM(L7:L25)</f>
        <v>5018</v>
      </c>
      <c r="M26" s="36">
        <f>L26/K26</f>
        <v>0.91871109483705604</v>
      </c>
      <c r="N26" s="33">
        <f>SUM(N7:N25)</f>
        <v>6188</v>
      </c>
      <c r="O26" s="33">
        <f>SUM(O7:O25)</f>
        <v>4249</v>
      </c>
      <c r="P26" s="34">
        <f>O26/N26</f>
        <v>0.68665158371040724</v>
      </c>
      <c r="Q26" s="37">
        <f>SUM(Q7:Q25)</f>
        <v>11786335596</v>
      </c>
      <c r="R26" s="37">
        <f>SUM(R7:R25)</f>
        <v>10643992822</v>
      </c>
      <c r="S26" s="38">
        <f>R26/Q26</f>
        <v>0.90307905585280601</v>
      </c>
      <c r="T26" s="39">
        <f>SUM(T7:T25)</f>
        <v>19664842104</v>
      </c>
      <c r="U26" s="39">
        <f>SUM(U7:U25)</f>
        <v>17460128924</v>
      </c>
      <c r="V26" s="40">
        <f>U26/T26</f>
        <v>0.88788553865115738</v>
      </c>
      <c r="W26" s="37">
        <f>SUM(W7:W25)</f>
        <v>19669400000</v>
      </c>
      <c r="X26" s="37">
        <f>SUM(X7:X25)</f>
        <v>3781804448.4000001</v>
      </c>
      <c r="Y26" s="38">
        <f>X26/W26</f>
        <v>0.19226841939255901</v>
      </c>
    </row>
  </sheetData>
  <autoFilter ref="A6:Y26" xr:uid="{60F4F81B-F433-42D5-ABA5-91FB8F24C628}"/>
  <mergeCells count="9">
    <mergeCell ref="A26:G26"/>
    <mergeCell ref="W5:Y5"/>
    <mergeCell ref="H4:P4"/>
    <mergeCell ref="H5:J5"/>
    <mergeCell ref="K5:M5"/>
    <mergeCell ref="N5:P5"/>
    <mergeCell ref="Q5:S5"/>
    <mergeCell ref="T5:V5"/>
    <mergeCell ref="Q4:Y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C9377-0606-4815-A0B3-E51A5B09DB95}">
  <dimension ref="C3:W24"/>
  <sheetViews>
    <sheetView tabSelected="1" topLeftCell="J3" workbookViewId="0">
      <selection activeCell="Y3" sqref="Y3"/>
    </sheetView>
  </sheetViews>
  <sheetFormatPr baseColWidth="10" defaultRowHeight="15" x14ac:dyDescent="0.25"/>
  <cols>
    <col min="3" max="3" width="12.140625" style="27" bestFit="1" customWidth="1"/>
    <col min="4" max="4" width="16.140625" style="27" bestFit="1" customWidth="1"/>
    <col min="5" max="5" width="10.85546875" style="24"/>
    <col min="23" max="23" width="16.140625" style="56" bestFit="1" customWidth="1"/>
  </cols>
  <sheetData>
    <row r="3" spans="3:23" ht="76.5" x14ac:dyDescent="0.25">
      <c r="C3" s="1" t="s">
        <v>76</v>
      </c>
      <c r="D3" s="1" t="s">
        <v>77</v>
      </c>
      <c r="E3" s="1" t="s">
        <v>78</v>
      </c>
      <c r="F3" s="2" t="s">
        <v>79</v>
      </c>
      <c r="G3" s="2" t="s">
        <v>80</v>
      </c>
      <c r="H3" s="2" t="s">
        <v>81</v>
      </c>
      <c r="I3" s="2" t="s">
        <v>82</v>
      </c>
      <c r="J3" s="2" t="s">
        <v>83</v>
      </c>
      <c r="K3" s="2" t="s">
        <v>84</v>
      </c>
      <c r="L3" s="2" t="s">
        <v>85</v>
      </c>
      <c r="M3" s="2" t="s">
        <v>86</v>
      </c>
      <c r="N3" s="3" t="s">
        <v>87</v>
      </c>
      <c r="O3" s="3" t="s">
        <v>88</v>
      </c>
      <c r="P3" s="1" t="s">
        <v>89</v>
      </c>
      <c r="Q3" s="1" t="s">
        <v>90</v>
      </c>
      <c r="R3" s="1" t="s">
        <v>91</v>
      </c>
      <c r="S3" s="4" t="s">
        <v>92</v>
      </c>
      <c r="T3" s="4" t="s">
        <v>93</v>
      </c>
      <c r="U3" s="4" t="s">
        <v>94</v>
      </c>
      <c r="V3" s="1" t="s">
        <v>95</v>
      </c>
      <c r="W3" s="50" t="s">
        <v>96</v>
      </c>
    </row>
    <row r="4" spans="3:23" x14ac:dyDescent="0.25">
      <c r="C4" s="49">
        <v>1</v>
      </c>
      <c r="D4" s="49" t="s">
        <v>0</v>
      </c>
      <c r="E4" s="16" t="s">
        <v>97</v>
      </c>
      <c r="F4" s="5" t="s">
        <v>108</v>
      </c>
      <c r="G4" s="6" t="s">
        <v>99</v>
      </c>
      <c r="H4" s="6" t="s">
        <v>109</v>
      </c>
      <c r="I4" s="6" t="s">
        <v>101</v>
      </c>
      <c r="J4" s="6" t="s">
        <v>102</v>
      </c>
      <c r="K4" s="6" t="s">
        <v>103</v>
      </c>
      <c r="L4" s="6" t="s">
        <v>104</v>
      </c>
      <c r="M4" s="7" t="s">
        <v>110</v>
      </c>
      <c r="N4" s="7" t="s">
        <v>111</v>
      </c>
      <c r="O4" s="8">
        <v>653</v>
      </c>
      <c r="P4" s="9">
        <v>1054.02</v>
      </c>
      <c r="Q4" s="10">
        <v>1.5963351022430201E-2</v>
      </c>
      <c r="R4" s="9" t="s">
        <v>5</v>
      </c>
      <c r="S4" s="11">
        <v>10</v>
      </c>
      <c r="T4" s="12">
        <v>2660</v>
      </c>
      <c r="U4" s="13" t="s">
        <v>107</v>
      </c>
      <c r="V4" s="14">
        <v>290</v>
      </c>
      <c r="W4" s="53">
        <v>1975269000</v>
      </c>
    </row>
    <row r="5" spans="3:23" x14ac:dyDescent="0.25">
      <c r="C5" s="49">
        <v>2</v>
      </c>
      <c r="D5" s="49" t="s">
        <v>6</v>
      </c>
      <c r="E5" s="16" t="s">
        <v>97</v>
      </c>
      <c r="F5" s="5" t="s">
        <v>108</v>
      </c>
      <c r="G5" s="6" t="s">
        <v>99</v>
      </c>
      <c r="H5" s="6" t="s">
        <v>109</v>
      </c>
      <c r="I5" s="6" t="s">
        <v>101</v>
      </c>
      <c r="J5" s="6" t="s">
        <v>102</v>
      </c>
      <c r="K5" s="6" t="s">
        <v>103</v>
      </c>
      <c r="L5" s="6" t="s">
        <v>104</v>
      </c>
      <c r="M5" s="7" t="s">
        <v>151</v>
      </c>
      <c r="N5" s="7" t="s">
        <v>111</v>
      </c>
      <c r="O5" s="8">
        <v>101</v>
      </c>
      <c r="P5" s="9">
        <v>136.41999999999999</v>
      </c>
      <c r="Q5" s="20">
        <v>4.0285191515599655E-3</v>
      </c>
      <c r="R5" s="9" t="s">
        <v>5</v>
      </c>
      <c r="S5" s="11">
        <v>10</v>
      </c>
      <c r="T5" s="11">
        <v>2543</v>
      </c>
      <c r="U5" s="21" t="s">
        <v>150</v>
      </c>
      <c r="V5" s="14">
        <v>24</v>
      </c>
      <c r="W5" s="54">
        <v>162953000</v>
      </c>
    </row>
    <row r="6" spans="3:23" x14ac:dyDescent="0.25">
      <c r="C6" s="49">
        <v>3</v>
      </c>
      <c r="D6" s="49" t="s">
        <v>10</v>
      </c>
      <c r="E6" s="16" t="s">
        <v>97</v>
      </c>
      <c r="F6" s="5" t="s">
        <v>108</v>
      </c>
      <c r="G6" s="6" t="s">
        <v>99</v>
      </c>
      <c r="H6" s="6" t="s">
        <v>109</v>
      </c>
      <c r="I6" s="6" t="s">
        <v>101</v>
      </c>
      <c r="J6" s="6" t="s">
        <v>102</v>
      </c>
      <c r="K6" s="6" t="s">
        <v>103</v>
      </c>
      <c r="L6" s="6" t="s">
        <v>104</v>
      </c>
      <c r="M6" s="7" t="s">
        <v>114</v>
      </c>
      <c r="N6" s="7" t="s">
        <v>111</v>
      </c>
      <c r="O6" s="8">
        <v>800</v>
      </c>
      <c r="P6" s="9">
        <v>783</v>
      </c>
      <c r="Q6" s="10">
        <v>1.4785580754196802E-2</v>
      </c>
      <c r="R6" s="9" t="s">
        <v>5</v>
      </c>
      <c r="S6" s="11">
        <v>10</v>
      </c>
      <c r="T6" s="12">
        <v>2920</v>
      </c>
      <c r="U6" s="13" t="s">
        <v>113</v>
      </c>
      <c r="V6" s="14">
        <v>800</v>
      </c>
      <c r="W6" s="53">
        <v>895337000</v>
      </c>
    </row>
    <row r="7" spans="3:23" x14ac:dyDescent="0.25">
      <c r="C7" s="49">
        <v>4</v>
      </c>
      <c r="D7" s="49" t="s">
        <v>14</v>
      </c>
      <c r="E7" s="16" t="s">
        <v>97</v>
      </c>
      <c r="F7" s="5" t="s">
        <v>108</v>
      </c>
      <c r="G7" s="6" t="s">
        <v>99</v>
      </c>
      <c r="H7" s="6" t="s">
        <v>109</v>
      </c>
      <c r="I7" s="6" t="s">
        <v>101</v>
      </c>
      <c r="J7" s="6" t="s">
        <v>102</v>
      </c>
      <c r="K7" s="6" t="s">
        <v>103</v>
      </c>
      <c r="L7" s="6" t="s">
        <v>104</v>
      </c>
      <c r="M7" s="7" t="s">
        <v>160</v>
      </c>
      <c r="N7" s="7" t="s">
        <v>111</v>
      </c>
      <c r="O7" s="8">
        <v>2000</v>
      </c>
      <c r="P7" s="9">
        <v>2100</v>
      </c>
      <c r="Q7" s="10">
        <v>1.7823496460762846E-2</v>
      </c>
      <c r="R7" s="9" t="s">
        <v>5</v>
      </c>
      <c r="S7" s="11">
        <v>10</v>
      </c>
      <c r="T7" s="12">
        <v>2316</v>
      </c>
      <c r="U7" s="13" t="s">
        <v>159</v>
      </c>
      <c r="V7" s="14">
        <v>500</v>
      </c>
      <c r="W7" s="55">
        <v>2091488000</v>
      </c>
    </row>
    <row r="8" spans="3:23" x14ac:dyDescent="0.25">
      <c r="C8" s="49">
        <v>5</v>
      </c>
      <c r="D8" s="49" t="s">
        <v>17</v>
      </c>
      <c r="E8" s="16" t="s">
        <v>97</v>
      </c>
      <c r="F8" s="5" t="s">
        <v>108</v>
      </c>
      <c r="G8" s="6" t="s">
        <v>99</v>
      </c>
      <c r="H8" s="6" t="s">
        <v>109</v>
      </c>
      <c r="I8" s="6" t="s">
        <v>101</v>
      </c>
      <c r="J8" s="6" t="s">
        <v>102</v>
      </c>
      <c r="K8" s="6" t="s">
        <v>103</v>
      </c>
      <c r="L8" s="6" t="s">
        <v>104</v>
      </c>
      <c r="M8" s="7" t="s">
        <v>117</v>
      </c>
      <c r="N8" s="7" t="s">
        <v>111</v>
      </c>
      <c r="O8" s="8">
        <v>1500</v>
      </c>
      <c r="P8" s="9">
        <v>1885.16</v>
      </c>
      <c r="Q8" s="10">
        <v>1.6000028517524151E-2</v>
      </c>
      <c r="R8" s="9" t="s">
        <v>5</v>
      </c>
      <c r="S8" s="11">
        <v>10</v>
      </c>
      <c r="T8" s="12">
        <v>2429</v>
      </c>
      <c r="U8" s="13" t="s">
        <v>116</v>
      </c>
      <c r="V8" s="14">
        <v>375</v>
      </c>
      <c r="W8" s="53">
        <v>2074580000</v>
      </c>
    </row>
    <row r="9" spans="3:23" x14ac:dyDescent="0.25">
      <c r="C9" s="49">
        <v>6</v>
      </c>
      <c r="D9" s="49" t="s">
        <v>21</v>
      </c>
      <c r="E9" s="16" t="s">
        <v>97</v>
      </c>
      <c r="F9" s="5" t="s">
        <v>108</v>
      </c>
      <c r="G9" s="6" t="s">
        <v>99</v>
      </c>
      <c r="H9" s="6" t="s">
        <v>109</v>
      </c>
      <c r="I9" s="6" t="s">
        <v>101</v>
      </c>
      <c r="J9" s="6" t="s">
        <v>102</v>
      </c>
      <c r="K9" s="6" t="s">
        <v>103</v>
      </c>
      <c r="L9" s="6" t="s">
        <v>104</v>
      </c>
      <c r="M9" s="7" t="s">
        <v>163</v>
      </c>
      <c r="N9" s="7" t="s">
        <v>111</v>
      </c>
      <c r="O9" s="8">
        <v>1000</v>
      </c>
      <c r="P9" s="9">
        <v>1495</v>
      </c>
      <c r="Q9" s="10">
        <v>3.0694672800947401E-2</v>
      </c>
      <c r="R9" s="9" t="s">
        <v>5</v>
      </c>
      <c r="S9" s="11">
        <v>10</v>
      </c>
      <c r="T9" s="12">
        <v>2820</v>
      </c>
      <c r="U9" s="13" t="s">
        <v>162</v>
      </c>
      <c r="V9" s="14">
        <v>250</v>
      </c>
      <c r="W9" s="53">
        <v>1142566000</v>
      </c>
    </row>
    <row r="10" spans="3:23" x14ac:dyDescent="0.25">
      <c r="C10" s="49">
        <v>7</v>
      </c>
      <c r="D10" s="49" t="s">
        <v>25</v>
      </c>
      <c r="E10" s="16" t="s">
        <v>97</v>
      </c>
      <c r="F10" s="5" t="s">
        <v>108</v>
      </c>
      <c r="G10" s="6" t="s">
        <v>99</v>
      </c>
      <c r="H10" s="6" t="s">
        <v>109</v>
      </c>
      <c r="I10" s="6" t="s">
        <v>101</v>
      </c>
      <c r="J10" s="6" t="s">
        <v>102</v>
      </c>
      <c r="K10" s="6" t="s">
        <v>103</v>
      </c>
      <c r="L10" s="6" t="s">
        <v>104</v>
      </c>
      <c r="M10" s="7" t="s">
        <v>148</v>
      </c>
      <c r="N10" s="7" t="s">
        <v>111</v>
      </c>
      <c r="O10" s="8">
        <v>3000</v>
      </c>
      <c r="P10" s="9">
        <v>2459.42</v>
      </c>
      <c r="Q10" s="10">
        <v>1.7563663835893265E-2</v>
      </c>
      <c r="R10" s="9" t="s">
        <v>5</v>
      </c>
      <c r="S10" s="11">
        <v>10</v>
      </c>
      <c r="T10" s="12">
        <v>2839</v>
      </c>
      <c r="U10" s="13" t="s">
        <v>147</v>
      </c>
      <c r="V10" s="14">
        <v>750</v>
      </c>
      <c r="W10" s="53">
        <v>2811392000</v>
      </c>
    </row>
    <row r="11" spans="3:23" x14ac:dyDescent="0.25">
      <c r="C11" s="49">
        <v>8</v>
      </c>
      <c r="D11" s="49" t="s">
        <v>29</v>
      </c>
      <c r="E11" s="16" t="s">
        <v>97</v>
      </c>
      <c r="F11" s="5" t="s">
        <v>108</v>
      </c>
      <c r="G11" s="6" t="s">
        <v>99</v>
      </c>
      <c r="H11" s="6" t="s">
        <v>109</v>
      </c>
      <c r="I11" s="6" t="s">
        <v>101</v>
      </c>
      <c r="J11" s="6" t="s">
        <v>102</v>
      </c>
      <c r="K11" s="6" t="s">
        <v>103</v>
      </c>
      <c r="L11" s="6" t="s">
        <v>104</v>
      </c>
      <c r="M11" s="7" t="s">
        <v>123</v>
      </c>
      <c r="N11" s="7" t="s">
        <v>111</v>
      </c>
      <c r="O11" s="8">
        <v>1000</v>
      </c>
      <c r="P11" s="9">
        <v>1630.5</v>
      </c>
      <c r="Q11" s="10">
        <v>1.0000020852542717E-2</v>
      </c>
      <c r="R11" s="9" t="s">
        <v>5</v>
      </c>
      <c r="S11" s="11">
        <v>10</v>
      </c>
      <c r="T11" s="12">
        <v>2794</v>
      </c>
      <c r="U11" s="13" t="s">
        <v>122</v>
      </c>
      <c r="V11" s="14">
        <v>250</v>
      </c>
      <c r="W11" s="53">
        <v>1875206000</v>
      </c>
    </row>
    <row r="12" spans="3:23" x14ac:dyDescent="0.25">
      <c r="C12" s="49">
        <v>9</v>
      </c>
      <c r="D12" s="49" t="s">
        <v>32</v>
      </c>
      <c r="E12" s="16" t="s">
        <v>97</v>
      </c>
      <c r="F12" s="5" t="s">
        <v>108</v>
      </c>
      <c r="G12" s="6" t="s">
        <v>99</v>
      </c>
      <c r="H12" s="6" t="s">
        <v>109</v>
      </c>
      <c r="I12" s="6" t="s">
        <v>101</v>
      </c>
      <c r="J12" s="6" t="s">
        <v>102</v>
      </c>
      <c r="K12" s="6" t="s">
        <v>103</v>
      </c>
      <c r="L12" s="6" t="s">
        <v>104</v>
      </c>
      <c r="M12" s="7" t="s">
        <v>120</v>
      </c>
      <c r="N12" s="7" t="s">
        <v>111</v>
      </c>
      <c r="O12" s="8">
        <v>900</v>
      </c>
      <c r="P12" s="9">
        <v>720.95641650000016</v>
      </c>
      <c r="Q12" s="10">
        <v>1.3499999999999998E-2</v>
      </c>
      <c r="R12" s="9" t="s">
        <v>5</v>
      </c>
      <c r="S12" s="11">
        <v>10</v>
      </c>
      <c r="T12" s="12">
        <v>2392</v>
      </c>
      <c r="U12" s="13" t="s">
        <v>119</v>
      </c>
      <c r="V12" s="14">
        <v>225</v>
      </c>
      <c r="W12" s="53">
        <v>833258000</v>
      </c>
    </row>
    <row r="13" spans="3:23" x14ac:dyDescent="0.25">
      <c r="C13" s="49">
        <v>10</v>
      </c>
      <c r="D13" s="49" t="s">
        <v>36</v>
      </c>
      <c r="E13" s="16" t="s">
        <v>97</v>
      </c>
      <c r="F13" s="5" t="s">
        <v>108</v>
      </c>
      <c r="G13" s="6" t="s">
        <v>99</v>
      </c>
      <c r="H13" s="6" t="s">
        <v>109</v>
      </c>
      <c r="I13" s="6" t="s">
        <v>101</v>
      </c>
      <c r="J13" s="6" t="s">
        <v>102</v>
      </c>
      <c r="K13" s="6" t="s">
        <v>103</v>
      </c>
      <c r="L13" s="6" t="s">
        <v>104</v>
      </c>
      <c r="M13" s="7" t="s">
        <v>154</v>
      </c>
      <c r="N13" s="7" t="s">
        <v>111</v>
      </c>
      <c r="O13" s="8">
        <v>1600</v>
      </c>
      <c r="P13" s="9">
        <v>1392.6</v>
      </c>
      <c r="Q13" s="10">
        <v>1.3999957575886136E-2</v>
      </c>
      <c r="R13" s="9" t="s">
        <v>5</v>
      </c>
      <c r="S13" s="11">
        <v>10</v>
      </c>
      <c r="T13" s="12">
        <v>2540</v>
      </c>
      <c r="U13" s="13" t="s">
        <v>153</v>
      </c>
      <c r="V13" s="14">
        <v>400</v>
      </c>
      <c r="W13" s="53">
        <v>1599759000</v>
      </c>
    </row>
    <row r="14" spans="3:23" x14ac:dyDescent="0.25">
      <c r="C14" s="49">
        <v>11</v>
      </c>
      <c r="D14" s="49" t="s">
        <v>39</v>
      </c>
      <c r="E14" s="16" t="s">
        <v>97</v>
      </c>
      <c r="F14" s="5" t="s">
        <v>108</v>
      </c>
      <c r="G14" s="6" t="s">
        <v>99</v>
      </c>
      <c r="H14" s="6" t="s">
        <v>109</v>
      </c>
      <c r="I14" s="6" t="s">
        <v>101</v>
      </c>
      <c r="J14" s="6" t="s">
        <v>102</v>
      </c>
      <c r="K14" s="6" t="s">
        <v>103</v>
      </c>
      <c r="L14" s="6" t="s">
        <v>104</v>
      </c>
      <c r="M14" s="7" t="s">
        <v>132</v>
      </c>
      <c r="N14" s="7" t="s">
        <v>111</v>
      </c>
      <c r="O14" s="8">
        <v>2500</v>
      </c>
      <c r="P14" s="9">
        <v>751.55</v>
      </c>
      <c r="Q14" s="10">
        <v>5.4115464710027704E-3</v>
      </c>
      <c r="R14" s="9" t="s">
        <v>5</v>
      </c>
      <c r="S14" s="11">
        <v>10</v>
      </c>
      <c r="T14" s="12">
        <v>2309</v>
      </c>
      <c r="U14" s="13" t="s">
        <v>131</v>
      </c>
      <c r="V14" s="14">
        <v>650</v>
      </c>
      <c r="W14" s="53">
        <v>3985652000</v>
      </c>
    </row>
    <row r="15" spans="3:23" x14ac:dyDescent="0.25">
      <c r="C15" s="49">
        <v>12</v>
      </c>
      <c r="D15" s="49" t="s">
        <v>43</v>
      </c>
      <c r="E15" s="16" t="s">
        <v>97</v>
      </c>
      <c r="F15" s="5" t="s">
        <v>108</v>
      </c>
      <c r="G15" s="6" t="s">
        <v>99</v>
      </c>
      <c r="H15" s="6" t="s">
        <v>109</v>
      </c>
      <c r="I15" s="6" t="s">
        <v>101</v>
      </c>
      <c r="J15" s="6" t="s">
        <v>102</v>
      </c>
      <c r="K15" s="6" t="s">
        <v>103</v>
      </c>
      <c r="L15" s="6" t="s">
        <v>104</v>
      </c>
      <c r="M15" s="7" t="s">
        <v>129</v>
      </c>
      <c r="N15" s="7" t="s">
        <v>111</v>
      </c>
      <c r="O15" s="8">
        <v>400</v>
      </c>
      <c r="P15" s="9">
        <v>626.59</v>
      </c>
      <c r="Q15" s="10">
        <v>1.500008498428269E-2</v>
      </c>
      <c r="R15" s="9" t="s">
        <v>5</v>
      </c>
      <c r="S15" s="11">
        <v>10</v>
      </c>
      <c r="T15" s="12">
        <v>2578</v>
      </c>
      <c r="U15" s="13" t="s">
        <v>128</v>
      </c>
      <c r="V15" s="14">
        <v>100</v>
      </c>
      <c r="W15" s="53">
        <v>732445000</v>
      </c>
    </row>
    <row r="16" spans="3:23" x14ac:dyDescent="0.25">
      <c r="C16" s="49">
        <v>13</v>
      </c>
      <c r="D16" s="49" t="s">
        <v>47</v>
      </c>
      <c r="E16" s="16" t="s">
        <v>97</v>
      </c>
      <c r="F16" s="5" t="s">
        <v>108</v>
      </c>
      <c r="G16" s="6" t="s">
        <v>99</v>
      </c>
      <c r="H16" s="6" t="s">
        <v>109</v>
      </c>
      <c r="I16" s="6" t="s">
        <v>101</v>
      </c>
      <c r="J16" s="6" t="s">
        <v>102</v>
      </c>
      <c r="K16" s="6" t="s">
        <v>103</v>
      </c>
      <c r="L16" s="6" t="s">
        <v>104</v>
      </c>
      <c r="M16" s="7" t="s">
        <v>137</v>
      </c>
      <c r="N16" s="7" t="s">
        <v>111</v>
      </c>
      <c r="O16" s="8">
        <v>300</v>
      </c>
      <c r="P16" s="9">
        <v>425.65</v>
      </c>
      <c r="Q16" s="10">
        <v>1.3499884236867229E-2</v>
      </c>
      <c r="R16" s="9" t="s">
        <v>5</v>
      </c>
      <c r="S16" s="11">
        <v>10</v>
      </c>
      <c r="T16" s="12">
        <v>2754</v>
      </c>
      <c r="U16" s="13" t="s">
        <v>161</v>
      </c>
      <c r="V16" s="14">
        <v>75</v>
      </c>
      <c r="W16" s="53">
        <v>437443000</v>
      </c>
    </row>
    <row r="17" spans="3:23" x14ac:dyDescent="0.25">
      <c r="C17" s="49">
        <v>14</v>
      </c>
      <c r="D17" s="49" t="s">
        <v>50</v>
      </c>
      <c r="E17" s="16" t="s">
        <v>97</v>
      </c>
      <c r="F17" s="5" t="s">
        <v>108</v>
      </c>
      <c r="G17" s="6" t="s">
        <v>99</v>
      </c>
      <c r="H17" s="6" t="s">
        <v>109</v>
      </c>
      <c r="I17" s="6" t="s">
        <v>101</v>
      </c>
      <c r="J17" s="6" t="s">
        <v>102</v>
      </c>
      <c r="K17" s="6" t="s">
        <v>103</v>
      </c>
      <c r="L17" s="6" t="s">
        <v>104</v>
      </c>
      <c r="M17" s="7" t="s">
        <v>157</v>
      </c>
      <c r="N17" s="7" t="s">
        <v>111</v>
      </c>
      <c r="O17" s="8">
        <v>320</v>
      </c>
      <c r="P17" s="9">
        <v>457.12</v>
      </c>
      <c r="Q17" s="10">
        <v>1.2500071781345002E-2</v>
      </c>
      <c r="R17" s="9" t="s">
        <v>5</v>
      </c>
      <c r="S17" s="11">
        <v>10</v>
      </c>
      <c r="T17" s="12">
        <v>2726</v>
      </c>
      <c r="U17" s="13" t="s">
        <v>156</v>
      </c>
      <c r="V17" s="14">
        <v>80</v>
      </c>
      <c r="W17" s="53">
        <v>600218000</v>
      </c>
    </row>
    <row r="18" spans="3:23" x14ac:dyDescent="0.25">
      <c r="C18" s="49">
        <v>15</v>
      </c>
      <c r="D18" s="49" t="s">
        <v>55</v>
      </c>
      <c r="E18" s="16" t="s">
        <v>97</v>
      </c>
      <c r="F18" s="5" t="s">
        <v>108</v>
      </c>
      <c r="G18" s="6" t="s">
        <v>99</v>
      </c>
      <c r="H18" s="6" t="s">
        <v>109</v>
      </c>
      <c r="I18" s="6" t="s">
        <v>101</v>
      </c>
      <c r="J18" s="6" t="s">
        <v>102</v>
      </c>
      <c r="K18" s="6" t="s">
        <v>103</v>
      </c>
      <c r="L18" s="6" t="s">
        <v>104</v>
      </c>
      <c r="M18" s="7" t="s">
        <v>137</v>
      </c>
      <c r="N18" s="7" t="s">
        <v>111</v>
      </c>
      <c r="O18" s="8">
        <v>300</v>
      </c>
      <c r="P18" s="9">
        <v>481.25</v>
      </c>
      <c r="Q18" s="10">
        <v>1.4500107112479555E-2</v>
      </c>
      <c r="R18" s="9" t="s">
        <v>5</v>
      </c>
      <c r="S18" s="11">
        <v>10</v>
      </c>
      <c r="T18" s="12">
        <v>2320</v>
      </c>
      <c r="U18" s="13" t="s">
        <v>100</v>
      </c>
      <c r="V18" s="14">
        <v>75</v>
      </c>
      <c r="W18" s="53">
        <v>481245000</v>
      </c>
    </row>
    <row r="19" spans="3:23" x14ac:dyDescent="0.25">
      <c r="C19" s="49">
        <v>16</v>
      </c>
      <c r="D19" s="49" t="s">
        <v>59</v>
      </c>
      <c r="E19" s="16" t="s">
        <v>97</v>
      </c>
      <c r="F19" s="5" t="s">
        <v>108</v>
      </c>
      <c r="G19" s="6" t="s">
        <v>99</v>
      </c>
      <c r="H19" s="6" t="s">
        <v>109</v>
      </c>
      <c r="I19" s="6" t="s">
        <v>101</v>
      </c>
      <c r="J19" s="6" t="s">
        <v>102</v>
      </c>
      <c r="K19" s="6" t="s">
        <v>103</v>
      </c>
      <c r="L19" s="6" t="s">
        <v>104</v>
      </c>
      <c r="M19" s="7" t="s">
        <v>114</v>
      </c>
      <c r="N19" s="7" t="s">
        <v>111</v>
      </c>
      <c r="O19" s="8">
        <v>800</v>
      </c>
      <c r="P19" s="9">
        <v>1243.9000000000001</v>
      </c>
      <c r="Q19" s="10">
        <v>2.4000169789769397E-2</v>
      </c>
      <c r="R19" s="9" t="s">
        <v>5</v>
      </c>
      <c r="S19" s="11">
        <v>10</v>
      </c>
      <c r="T19" s="12">
        <v>2468</v>
      </c>
      <c r="U19" s="13" t="s">
        <v>139</v>
      </c>
      <c r="V19" s="14">
        <v>200</v>
      </c>
      <c r="W19" s="53">
        <v>1430015000</v>
      </c>
    </row>
    <row r="20" spans="3:23" ht="15.75" x14ac:dyDescent="0.25">
      <c r="C20" s="49">
        <v>17</v>
      </c>
      <c r="D20" s="49" t="s">
        <v>62</v>
      </c>
      <c r="E20" s="16" t="s">
        <v>97</v>
      </c>
      <c r="F20" s="5" t="s">
        <v>108</v>
      </c>
      <c r="G20" s="6" t="s">
        <v>99</v>
      </c>
      <c r="H20" s="6" t="s">
        <v>109</v>
      </c>
      <c r="I20" s="6" t="s">
        <v>101</v>
      </c>
      <c r="J20" s="6" t="s">
        <v>102</v>
      </c>
      <c r="K20" s="6" t="s">
        <v>103</v>
      </c>
      <c r="L20" s="6" t="s">
        <v>104</v>
      </c>
      <c r="M20" s="7" t="s">
        <v>145</v>
      </c>
      <c r="N20" s="7" t="s">
        <v>111</v>
      </c>
      <c r="O20" s="8">
        <v>260</v>
      </c>
      <c r="P20" s="9">
        <v>347</v>
      </c>
      <c r="Q20" s="10">
        <v>1.2927458331299838E-2</v>
      </c>
      <c r="R20" s="9" t="s">
        <v>5</v>
      </c>
      <c r="S20" s="11">
        <v>10</v>
      </c>
      <c r="T20" s="12">
        <v>2431</v>
      </c>
      <c r="U20" s="19" t="s">
        <v>144</v>
      </c>
      <c r="V20" s="14">
        <v>65</v>
      </c>
      <c r="W20" s="53">
        <v>470000000</v>
      </c>
    </row>
    <row r="21" spans="3:23" x14ac:dyDescent="0.25">
      <c r="C21" s="49">
        <v>18</v>
      </c>
      <c r="D21" s="49" t="s">
        <v>69</v>
      </c>
      <c r="E21" s="16" t="s">
        <v>97</v>
      </c>
      <c r="F21" s="5" t="s">
        <v>108</v>
      </c>
      <c r="G21" s="6" t="s">
        <v>99</v>
      </c>
      <c r="H21" s="6" t="s">
        <v>109</v>
      </c>
      <c r="I21" s="6" t="s">
        <v>101</v>
      </c>
      <c r="J21" s="6" t="s">
        <v>102</v>
      </c>
      <c r="K21" s="6" t="s">
        <v>103</v>
      </c>
      <c r="L21" s="6" t="s">
        <v>104</v>
      </c>
      <c r="M21" s="7" t="s">
        <v>135</v>
      </c>
      <c r="N21" s="7" t="s">
        <v>111</v>
      </c>
      <c r="O21" s="8">
        <v>2000</v>
      </c>
      <c r="P21" s="9">
        <v>1011.18</v>
      </c>
      <c r="Q21" s="10">
        <v>9.9999565047679921E-3</v>
      </c>
      <c r="R21" s="9" t="s">
        <v>5</v>
      </c>
      <c r="S21" s="11">
        <v>10</v>
      </c>
      <c r="T21" s="12">
        <v>2557</v>
      </c>
      <c r="U21" s="13" t="s">
        <v>134</v>
      </c>
      <c r="V21" s="14">
        <v>500</v>
      </c>
      <c r="W21" s="53">
        <v>1165130000</v>
      </c>
    </row>
    <row r="22" spans="3:23" x14ac:dyDescent="0.25">
      <c r="C22" s="49">
        <v>19</v>
      </c>
      <c r="D22" s="49" t="s">
        <v>140</v>
      </c>
      <c r="E22" s="16" t="s">
        <v>97</v>
      </c>
      <c r="F22" s="5" t="s">
        <v>108</v>
      </c>
      <c r="G22" s="6" t="s">
        <v>99</v>
      </c>
      <c r="H22" s="6" t="s">
        <v>109</v>
      </c>
      <c r="I22" s="6" t="s">
        <v>101</v>
      </c>
      <c r="J22" s="6" t="s">
        <v>102</v>
      </c>
      <c r="K22" s="6" t="s">
        <v>103</v>
      </c>
      <c r="L22" s="6" t="s">
        <v>104</v>
      </c>
      <c r="M22" s="7" t="s">
        <v>143</v>
      </c>
      <c r="N22" s="7" t="s">
        <v>111</v>
      </c>
      <c r="O22" s="8">
        <v>3200</v>
      </c>
      <c r="P22" s="9">
        <v>2837.69</v>
      </c>
      <c r="Q22" s="10">
        <v>1.4999996299808152E-2</v>
      </c>
      <c r="R22" s="9" t="s">
        <v>5</v>
      </c>
      <c r="S22" s="11">
        <v>10</v>
      </c>
      <c r="T22" s="12">
        <v>2243</v>
      </c>
      <c r="U22" s="13" t="s">
        <v>142</v>
      </c>
      <c r="V22" s="14">
        <v>800</v>
      </c>
      <c r="W22" s="53">
        <v>3147000000</v>
      </c>
    </row>
    <row r="23" spans="3:23" x14ac:dyDescent="0.25">
      <c r="C23" s="49">
        <v>20</v>
      </c>
      <c r="D23" s="49" t="s">
        <v>73</v>
      </c>
      <c r="E23" s="16" t="s">
        <v>97</v>
      </c>
      <c r="F23" s="5" t="s">
        <v>108</v>
      </c>
      <c r="G23" s="6" t="s">
        <v>99</v>
      </c>
      <c r="H23" s="6" t="s">
        <v>109</v>
      </c>
      <c r="I23" s="6" t="s">
        <v>101</v>
      </c>
      <c r="J23" s="6" t="s">
        <v>102</v>
      </c>
      <c r="K23" s="6" t="s">
        <v>103</v>
      </c>
      <c r="L23" s="6" t="s">
        <v>104</v>
      </c>
      <c r="M23" s="7" t="s">
        <v>126</v>
      </c>
      <c r="N23" s="7" t="s">
        <v>111</v>
      </c>
      <c r="O23" s="8">
        <v>180</v>
      </c>
      <c r="P23" s="9">
        <v>190</v>
      </c>
      <c r="Q23" s="10">
        <v>3.1637805605799537E-3</v>
      </c>
      <c r="R23" s="9" t="s">
        <v>5</v>
      </c>
      <c r="S23" s="11">
        <v>10</v>
      </c>
      <c r="T23" s="17">
        <v>2324</v>
      </c>
      <c r="U23" s="18" t="s">
        <v>125</v>
      </c>
      <c r="V23" s="14">
        <v>45</v>
      </c>
      <c r="W23" s="53">
        <v>250000000</v>
      </c>
    </row>
    <row r="24" spans="3:23" x14ac:dyDescent="0.25">
      <c r="C24" s="67" t="s">
        <v>176</v>
      </c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52">
        <f>SUM(W4:W23)</f>
        <v>28160956000</v>
      </c>
    </row>
  </sheetData>
  <mergeCells count="1">
    <mergeCell ref="C24:V24"/>
  </mergeCells>
  <dataValidations count="2">
    <dataValidation type="whole" allowBlank="1" showInputMessage="1" showErrorMessage="1" sqref="T10:T23 U9 T4:T8" xr:uid="{D7D3CF15-26D2-4C1A-B724-4FB47F53EC7A}">
      <formula1>1</formula1>
      <formula2>1000000</formula2>
    </dataValidation>
    <dataValidation type="custom" allowBlank="1" showInputMessage="1" showErrorMessage="1" errorTitle="Últimos dígitos en ceros" error="Error: Ingrese los últimos 3 dígitos en cero, y sin decimales." promptTitle="Valor POAI 2025" prompt="Inserte valor en pesos de 2024 y 3 últimos digitos en cero" sqref="W4:W23" xr:uid="{7E20A238-98FA-4AAC-8247-AB5983DAB1D1}">
      <formula1>OR(RIGHT(W4,3)="000",W4=0)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78694-FA9F-4018-9928-BEB719FED78B}">
  <dimension ref="D3:X24"/>
  <sheetViews>
    <sheetView topLeftCell="I1" workbookViewId="0">
      <selection activeCell="N4" sqref="N4"/>
    </sheetView>
  </sheetViews>
  <sheetFormatPr baseColWidth="10" defaultRowHeight="15" x14ac:dyDescent="0.25"/>
  <cols>
    <col min="4" max="4" width="12.140625" style="27" bestFit="1" customWidth="1"/>
    <col min="5" max="5" width="16.140625" style="27" bestFit="1" customWidth="1"/>
    <col min="24" max="24" width="16.140625" bestFit="1" customWidth="1"/>
  </cols>
  <sheetData>
    <row r="3" spans="4:24" ht="76.5" x14ac:dyDescent="0.25">
      <c r="D3" s="1" t="s">
        <v>76</v>
      </c>
      <c r="E3" s="1" t="s">
        <v>77</v>
      </c>
      <c r="F3" s="1" t="s">
        <v>78</v>
      </c>
      <c r="G3" s="2" t="s">
        <v>79</v>
      </c>
      <c r="H3" s="2" t="s">
        <v>80</v>
      </c>
      <c r="I3" s="2" t="s">
        <v>81</v>
      </c>
      <c r="J3" s="2" t="s">
        <v>82</v>
      </c>
      <c r="K3" s="2" t="s">
        <v>83</v>
      </c>
      <c r="L3" s="2" t="s">
        <v>84</v>
      </c>
      <c r="M3" s="2" t="s">
        <v>85</v>
      </c>
      <c r="N3" s="2" t="s">
        <v>86</v>
      </c>
      <c r="O3" s="3" t="s">
        <v>87</v>
      </c>
      <c r="P3" s="3" t="s">
        <v>88</v>
      </c>
      <c r="Q3" s="1" t="s">
        <v>89</v>
      </c>
      <c r="R3" s="1" t="s">
        <v>90</v>
      </c>
      <c r="S3" s="1" t="s">
        <v>91</v>
      </c>
      <c r="T3" s="4" t="s">
        <v>92</v>
      </c>
      <c r="U3" s="4" t="s">
        <v>93</v>
      </c>
      <c r="V3" s="4" t="s">
        <v>94</v>
      </c>
      <c r="W3" s="1" t="s">
        <v>95</v>
      </c>
      <c r="X3" s="50" t="s">
        <v>96</v>
      </c>
    </row>
    <row r="4" spans="4:24" x14ac:dyDescent="0.25">
      <c r="D4" s="49">
        <v>1</v>
      </c>
      <c r="E4" s="49" t="s">
        <v>0</v>
      </c>
      <c r="F4" s="6" t="s">
        <v>97</v>
      </c>
      <c r="G4" s="5" t="s">
        <v>98</v>
      </c>
      <c r="H4" s="6" t="s">
        <v>99</v>
      </c>
      <c r="I4" s="6" t="s">
        <v>100</v>
      </c>
      <c r="J4" s="6" t="s">
        <v>101</v>
      </c>
      <c r="K4" s="6" t="s">
        <v>102</v>
      </c>
      <c r="L4" s="6" t="s">
        <v>103</v>
      </c>
      <c r="M4" s="6" t="s">
        <v>104</v>
      </c>
      <c r="N4" s="7" t="s">
        <v>105</v>
      </c>
      <c r="O4" s="7" t="s">
        <v>106</v>
      </c>
      <c r="P4" s="8">
        <v>281</v>
      </c>
      <c r="Q4" s="9">
        <v>401.81</v>
      </c>
      <c r="R4" s="10">
        <v>6.0854956019076294E-3</v>
      </c>
      <c r="S4" s="9" t="s">
        <v>5</v>
      </c>
      <c r="T4" s="11">
        <v>10</v>
      </c>
      <c r="U4" s="12">
        <v>2660</v>
      </c>
      <c r="V4" s="13" t="s">
        <v>107</v>
      </c>
      <c r="W4" s="14">
        <v>62</v>
      </c>
      <c r="X4" s="15">
        <v>401813000</v>
      </c>
    </row>
    <row r="5" spans="4:24" x14ac:dyDescent="0.25">
      <c r="D5" s="49">
        <v>2</v>
      </c>
      <c r="E5" s="49" t="s">
        <v>6</v>
      </c>
      <c r="F5" s="6" t="s">
        <v>97</v>
      </c>
      <c r="G5" s="5" t="s">
        <v>98</v>
      </c>
      <c r="H5" s="6" t="s">
        <v>99</v>
      </c>
      <c r="I5" s="6" t="s">
        <v>100</v>
      </c>
      <c r="J5" s="6" t="s">
        <v>101</v>
      </c>
      <c r="K5" s="6" t="s">
        <v>102</v>
      </c>
      <c r="L5" s="6" t="s">
        <v>103</v>
      </c>
      <c r="M5" s="6" t="s">
        <v>104</v>
      </c>
      <c r="N5" s="7" t="s">
        <v>149</v>
      </c>
      <c r="O5" s="7" t="s">
        <v>106</v>
      </c>
      <c r="P5" s="8">
        <v>201</v>
      </c>
      <c r="Q5" s="9">
        <v>217.4</v>
      </c>
      <c r="R5" s="20">
        <v>6.4198802488574748E-3</v>
      </c>
      <c r="S5" s="9" t="s">
        <v>5</v>
      </c>
      <c r="T5" s="11">
        <v>10</v>
      </c>
      <c r="U5" s="11">
        <v>2543</v>
      </c>
      <c r="V5" s="21" t="s">
        <v>150</v>
      </c>
      <c r="W5" s="14">
        <v>50</v>
      </c>
      <c r="X5" s="22">
        <v>259691000</v>
      </c>
    </row>
    <row r="6" spans="4:24" x14ac:dyDescent="0.25">
      <c r="D6" s="49">
        <v>3</v>
      </c>
      <c r="E6" s="49" t="s">
        <v>10</v>
      </c>
      <c r="F6" s="6" t="s">
        <v>97</v>
      </c>
      <c r="G6" s="5" t="s">
        <v>98</v>
      </c>
      <c r="H6" s="6" t="s">
        <v>99</v>
      </c>
      <c r="I6" s="6" t="s">
        <v>100</v>
      </c>
      <c r="J6" s="6" t="s">
        <v>101</v>
      </c>
      <c r="K6" s="6" t="s">
        <v>102</v>
      </c>
      <c r="L6" s="6" t="s">
        <v>103</v>
      </c>
      <c r="M6" s="6" t="s">
        <v>104</v>
      </c>
      <c r="N6" s="7" t="s">
        <v>112</v>
      </c>
      <c r="O6" s="7" t="s">
        <v>106</v>
      </c>
      <c r="P6" s="8">
        <v>500</v>
      </c>
      <c r="Q6" s="9">
        <v>346</v>
      </c>
      <c r="R6" s="10">
        <v>6.5336027342938613E-3</v>
      </c>
      <c r="S6" s="9" t="s">
        <v>5</v>
      </c>
      <c r="T6" s="11">
        <v>10</v>
      </c>
      <c r="U6" s="12">
        <v>2920</v>
      </c>
      <c r="V6" s="13" t="s">
        <v>113</v>
      </c>
      <c r="W6" s="14">
        <v>500</v>
      </c>
      <c r="X6" s="15">
        <v>417824000</v>
      </c>
    </row>
    <row r="7" spans="4:24" x14ac:dyDescent="0.25">
      <c r="D7" s="49">
        <v>4</v>
      </c>
      <c r="E7" s="49" t="s">
        <v>14</v>
      </c>
      <c r="F7" s="6" t="s">
        <v>97</v>
      </c>
      <c r="G7" s="5" t="s">
        <v>98</v>
      </c>
      <c r="H7" s="6" t="s">
        <v>99</v>
      </c>
      <c r="I7" s="6" t="s">
        <v>100</v>
      </c>
      <c r="J7" s="6" t="s">
        <v>101</v>
      </c>
      <c r="K7" s="6" t="s">
        <v>102</v>
      </c>
      <c r="L7" s="6" t="s">
        <v>103</v>
      </c>
      <c r="M7" s="6" t="s">
        <v>104</v>
      </c>
      <c r="N7" s="7" t="s">
        <v>158</v>
      </c>
      <c r="O7" s="7" t="s">
        <v>106</v>
      </c>
      <c r="P7" s="8">
        <v>1200</v>
      </c>
      <c r="Q7" s="9">
        <v>650</v>
      </c>
      <c r="R7" s="10">
        <v>5.5167965235694526E-3</v>
      </c>
      <c r="S7" s="9" t="s">
        <v>5</v>
      </c>
      <c r="T7" s="11">
        <v>10</v>
      </c>
      <c r="U7" s="12">
        <v>2316</v>
      </c>
      <c r="V7" s="13" t="s">
        <v>159</v>
      </c>
      <c r="W7" s="14">
        <v>300</v>
      </c>
      <c r="X7" s="23">
        <v>700000000</v>
      </c>
    </row>
    <row r="8" spans="4:24" x14ac:dyDescent="0.25">
      <c r="D8" s="49">
        <v>5</v>
      </c>
      <c r="E8" s="49" t="s">
        <v>17</v>
      </c>
      <c r="F8" s="6" t="s">
        <v>97</v>
      </c>
      <c r="G8" s="5" t="s">
        <v>98</v>
      </c>
      <c r="H8" s="6" t="s">
        <v>99</v>
      </c>
      <c r="I8" s="6" t="s">
        <v>100</v>
      </c>
      <c r="J8" s="6" t="s">
        <v>101</v>
      </c>
      <c r="K8" s="6" t="s">
        <v>102</v>
      </c>
      <c r="L8" s="6" t="s">
        <v>103</v>
      </c>
      <c r="M8" s="6" t="s">
        <v>104</v>
      </c>
      <c r="N8" s="7" t="s">
        <v>115</v>
      </c>
      <c r="O8" s="7" t="s">
        <v>106</v>
      </c>
      <c r="P8" s="8">
        <v>1000</v>
      </c>
      <c r="Q8" s="9">
        <v>942.58</v>
      </c>
      <c r="R8" s="10">
        <v>8.0000142587620757E-3</v>
      </c>
      <c r="S8" s="9" t="s">
        <v>5</v>
      </c>
      <c r="T8" s="11">
        <v>10</v>
      </c>
      <c r="U8" s="12">
        <v>2429</v>
      </c>
      <c r="V8" s="13" t="s">
        <v>116</v>
      </c>
      <c r="W8" s="14">
        <v>250</v>
      </c>
      <c r="X8" s="15">
        <v>1037290000</v>
      </c>
    </row>
    <row r="9" spans="4:24" x14ac:dyDescent="0.25">
      <c r="D9" s="49">
        <v>6</v>
      </c>
      <c r="E9" s="49" t="s">
        <v>21</v>
      </c>
      <c r="F9" s="6" t="s">
        <v>97</v>
      </c>
      <c r="G9" s="5" t="s">
        <v>98</v>
      </c>
      <c r="H9" s="6" t="s">
        <v>99</v>
      </c>
      <c r="I9" s="6" t="s">
        <v>100</v>
      </c>
      <c r="J9" s="6" t="s">
        <v>101</v>
      </c>
      <c r="K9" s="6" t="s">
        <v>102</v>
      </c>
      <c r="L9" s="6" t="s">
        <v>103</v>
      </c>
      <c r="M9" s="6" t="s">
        <v>104</v>
      </c>
      <c r="N9" s="7" t="s">
        <v>127</v>
      </c>
      <c r="O9" s="7" t="s">
        <v>106</v>
      </c>
      <c r="P9" s="8">
        <v>400</v>
      </c>
      <c r="Q9" s="9">
        <v>440</v>
      </c>
      <c r="R9" s="10">
        <v>9.0338836337236494E-3</v>
      </c>
      <c r="S9" s="9" t="s">
        <v>5</v>
      </c>
      <c r="T9" s="11">
        <v>10</v>
      </c>
      <c r="U9" s="12">
        <v>2820</v>
      </c>
      <c r="V9" s="13" t="s">
        <v>162</v>
      </c>
      <c r="W9" s="14">
        <v>100</v>
      </c>
      <c r="X9" s="15">
        <v>491477000</v>
      </c>
    </row>
    <row r="10" spans="4:24" x14ac:dyDescent="0.25">
      <c r="D10" s="49">
        <v>7</v>
      </c>
      <c r="E10" s="49" t="s">
        <v>25</v>
      </c>
      <c r="F10" s="6" t="s">
        <v>97</v>
      </c>
      <c r="G10" s="5" t="s">
        <v>98</v>
      </c>
      <c r="H10" s="6" t="s">
        <v>99</v>
      </c>
      <c r="I10" s="6" t="s">
        <v>100</v>
      </c>
      <c r="J10" s="6" t="s">
        <v>101</v>
      </c>
      <c r="K10" s="6" t="s">
        <v>102</v>
      </c>
      <c r="L10" s="6" t="s">
        <v>103</v>
      </c>
      <c r="M10" s="6" t="s">
        <v>104</v>
      </c>
      <c r="N10" s="7" t="s">
        <v>146</v>
      </c>
      <c r="O10" s="7" t="s">
        <v>106</v>
      </c>
      <c r="P10" s="8">
        <v>2000</v>
      </c>
      <c r="Q10" s="9">
        <v>700.14</v>
      </c>
      <c r="R10" s="10">
        <v>4.9999689349774779E-3</v>
      </c>
      <c r="S10" s="9" t="s">
        <v>5</v>
      </c>
      <c r="T10" s="11">
        <v>10</v>
      </c>
      <c r="U10" s="12">
        <v>2839</v>
      </c>
      <c r="V10" s="13" t="s">
        <v>147</v>
      </c>
      <c r="W10" s="14">
        <v>500</v>
      </c>
      <c r="X10" s="15">
        <v>800342000</v>
      </c>
    </row>
    <row r="11" spans="4:24" x14ac:dyDescent="0.25">
      <c r="D11" s="49">
        <v>8</v>
      </c>
      <c r="E11" s="49" t="s">
        <v>29</v>
      </c>
      <c r="F11" s="6" t="s">
        <v>97</v>
      </c>
      <c r="G11" s="5" t="s">
        <v>98</v>
      </c>
      <c r="H11" s="6" t="s">
        <v>99</v>
      </c>
      <c r="I11" s="6" t="s">
        <v>100</v>
      </c>
      <c r="J11" s="6" t="s">
        <v>101</v>
      </c>
      <c r="K11" s="6" t="s">
        <v>102</v>
      </c>
      <c r="L11" s="6" t="s">
        <v>103</v>
      </c>
      <c r="M11" s="6" t="s">
        <v>104</v>
      </c>
      <c r="N11" s="7" t="s">
        <v>121</v>
      </c>
      <c r="O11" s="7" t="s">
        <v>106</v>
      </c>
      <c r="P11" s="8">
        <v>1400</v>
      </c>
      <c r="Q11" s="9">
        <v>1304.4000000000001</v>
      </c>
      <c r="R11" s="10">
        <v>8.0000166820341743E-3</v>
      </c>
      <c r="S11" s="9" t="s">
        <v>5</v>
      </c>
      <c r="T11" s="11">
        <v>10</v>
      </c>
      <c r="U11" s="12">
        <v>2794</v>
      </c>
      <c r="V11" s="13" t="s">
        <v>122</v>
      </c>
      <c r="W11" s="14">
        <v>350</v>
      </c>
      <c r="X11" s="15">
        <v>1500165000</v>
      </c>
    </row>
    <row r="12" spans="4:24" x14ac:dyDescent="0.25">
      <c r="D12" s="49">
        <v>9</v>
      </c>
      <c r="E12" s="49" t="s">
        <v>32</v>
      </c>
      <c r="F12" s="6" t="s">
        <v>97</v>
      </c>
      <c r="G12" s="5" t="s">
        <v>98</v>
      </c>
      <c r="H12" s="6" t="s">
        <v>99</v>
      </c>
      <c r="I12" s="6" t="s">
        <v>100</v>
      </c>
      <c r="J12" s="6" t="s">
        <v>101</v>
      </c>
      <c r="K12" s="6" t="s">
        <v>102</v>
      </c>
      <c r="L12" s="6" t="s">
        <v>103</v>
      </c>
      <c r="M12" s="6" t="s">
        <v>104</v>
      </c>
      <c r="N12" s="7" t="s">
        <v>118</v>
      </c>
      <c r="O12" s="7" t="s">
        <v>106</v>
      </c>
      <c r="P12" s="8">
        <v>600</v>
      </c>
      <c r="Q12" s="9">
        <v>347.12716350000005</v>
      </c>
      <c r="R12" s="10">
        <v>6.4999999999999988E-3</v>
      </c>
      <c r="S12" s="9" t="s">
        <v>5</v>
      </c>
      <c r="T12" s="11">
        <v>10</v>
      </c>
      <c r="U12" s="12">
        <v>2392</v>
      </c>
      <c r="V12" s="13" t="s">
        <v>119</v>
      </c>
      <c r="W12" s="14">
        <v>150</v>
      </c>
      <c r="X12" s="15">
        <v>401198000</v>
      </c>
    </row>
    <row r="13" spans="4:24" x14ac:dyDescent="0.25">
      <c r="D13" s="49">
        <v>10</v>
      </c>
      <c r="E13" s="49" t="s">
        <v>36</v>
      </c>
      <c r="F13" s="6" t="s">
        <v>97</v>
      </c>
      <c r="G13" s="5" t="s">
        <v>98</v>
      </c>
      <c r="H13" s="6" t="s">
        <v>99</v>
      </c>
      <c r="I13" s="6" t="s">
        <v>100</v>
      </c>
      <c r="J13" s="6" t="s">
        <v>101</v>
      </c>
      <c r="K13" s="6" t="s">
        <v>102</v>
      </c>
      <c r="L13" s="6" t="s">
        <v>103</v>
      </c>
      <c r="M13" s="6" t="s">
        <v>104</v>
      </c>
      <c r="N13" s="7" t="s">
        <v>152</v>
      </c>
      <c r="O13" s="7" t="s">
        <v>106</v>
      </c>
      <c r="P13" s="8">
        <v>600</v>
      </c>
      <c r="Q13" s="9">
        <v>746.04</v>
      </c>
      <c r="R13" s="10">
        <v>7.5000203575427927E-3</v>
      </c>
      <c r="S13" s="9" t="s">
        <v>5</v>
      </c>
      <c r="T13" s="11">
        <v>10</v>
      </c>
      <c r="U13" s="12">
        <v>2540</v>
      </c>
      <c r="V13" s="13" t="s">
        <v>153</v>
      </c>
      <c r="W13" s="14">
        <v>150</v>
      </c>
      <c r="X13" s="15">
        <v>857019000</v>
      </c>
    </row>
    <row r="14" spans="4:24" x14ac:dyDescent="0.25">
      <c r="D14" s="49">
        <v>11</v>
      </c>
      <c r="E14" s="49" t="s">
        <v>39</v>
      </c>
      <c r="F14" s="6" t="s">
        <v>97</v>
      </c>
      <c r="G14" s="5" t="s">
        <v>98</v>
      </c>
      <c r="H14" s="6" t="s">
        <v>99</v>
      </c>
      <c r="I14" s="6" t="s">
        <v>100</v>
      </c>
      <c r="J14" s="6" t="s">
        <v>101</v>
      </c>
      <c r="K14" s="6" t="s">
        <v>102</v>
      </c>
      <c r="L14" s="6" t="s">
        <v>103</v>
      </c>
      <c r="M14" s="6" t="s">
        <v>104</v>
      </c>
      <c r="N14" s="7" t="s">
        <v>130</v>
      </c>
      <c r="O14" s="7" t="s">
        <v>106</v>
      </c>
      <c r="P14" s="8">
        <v>1500</v>
      </c>
      <c r="Q14" s="9">
        <v>1388.79</v>
      </c>
      <c r="R14" s="10">
        <v>1.0000002160154266E-2</v>
      </c>
      <c r="S14" s="9" t="s">
        <v>5</v>
      </c>
      <c r="T14" s="11">
        <v>10</v>
      </c>
      <c r="U14" s="12">
        <v>2309</v>
      </c>
      <c r="V14" s="13" t="s">
        <v>131</v>
      </c>
      <c r="W14" s="14">
        <v>375</v>
      </c>
      <c r="X14" s="15">
        <v>1594277000</v>
      </c>
    </row>
    <row r="15" spans="4:24" x14ac:dyDescent="0.25">
      <c r="D15" s="49">
        <v>12</v>
      </c>
      <c r="E15" s="49" t="s">
        <v>43</v>
      </c>
      <c r="F15" s="6" t="s">
        <v>97</v>
      </c>
      <c r="G15" s="5" t="s">
        <v>98</v>
      </c>
      <c r="H15" s="6" t="s">
        <v>99</v>
      </c>
      <c r="I15" s="6" t="s">
        <v>100</v>
      </c>
      <c r="J15" s="6" t="s">
        <v>101</v>
      </c>
      <c r="K15" s="6" t="s">
        <v>102</v>
      </c>
      <c r="L15" s="6" t="s">
        <v>103</v>
      </c>
      <c r="M15" s="6" t="s">
        <v>104</v>
      </c>
      <c r="N15" s="7" t="s">
        <v>127</v>
      </c>
      <c r="O15" s="7" t="s">
        <v>106</v>
      </c>
      <c r="P15" s="8">
        <v>400</v>
      </c>
      <c r="Q15" s="9">
        <v>208.86</v>
      </c>
      <c r="R15" s="10">
        <v>4.9999485306456903E-3</v>
      </c>
      <c r="S15" s="9" t="s">
        <v>5</v>
      </c>
      <c r="T15" s="11">
        <v>10</v>
      </c>
      <c r="U15" s="12">
        <v>2578</v>
      </c>
      <c r="V15" s="13" t="s">
        <v>128</v>
      </c>
      <c r="W15" s="14">
        <v>100</v>
      </c>
      <c r="X15" s="15">
        <v>244144000</v>
      </c>
    </row>
    <row r="16" spans="4:24" x14ac:dyDescent="0.25">
      <c r="D16" s="49">
        <v>13</v>
      </c>
      <c r="E16" s="49" t="s">
        <v>47</v>
      </c>
      <c r="F16" s="6" t="s">
        <v>97</v>
      </c>
      <c r="G16" s="5" t="s">
        <v>98</v>
      </c>
      <c r="H16" s="6" t="s">
        <v>99</v>
      </c>
      <c r="I16" s="6" t="s">
        <v>100</v>
      </c>
      <c r="J16" s="6" t="s">
        <v>101</v>
      </c>
      <c r="K16" s="6" t="s">
        <v>102</v>
      </c>
      <c r="L16" s="6" t="s">
        <v>103</v>
      </c>
      <c r="M16" s="6" t="s">
        <v>104</v>
      </c>
      <c r="N16" s="7" t="s">
        <v>118</v>
      </c>
      <c r="O16" s="7" t="s">
        <v>106</v>
      </c>
      <c r="P16" s="8">
        <v>600</v>
      </c>
      <c r="Q16" s="9">
        <v>165.53</v>
      </c>
      <c r="R16" s="10">
        <v>5.2499373610445967E-3</v>
      </c>
      <c r="S16" s="9" t="s">
        <v>5</v>
      </c>
      <c r="T16" s="11">
        <v>10</v>
      </c>
      <c r="U16" s="12">
        <v>2754</v>
      </c>
      <c r="V16" s="13" t="s">
        <v>161</v>
      </c>
      <c r="W16" s="14">
        <v>150</v>
      </c>
      <c r="X16" s="15">
        <v>170116000</v>
      </c>
    </row>
    <row r="17" spans="4:24" x14ac:dyDescent="0.25">
      <c r="D17" s="49">
        <v>14</v>
      </c>
      <c r="E17" s="49" t="s">
        <v>50</v>
      </c>
      <c r="F17" s="6" t="s">
        <v>97</v>
      </c>
      <c r="G17" s="5" t="s">
        <v>98</v>
      </c>
      <c r="H17" s="6" t="s">
        <v>99</v>
      </c>
      <c r="I17" s="6" t="s">
        <v>100</v>
      </c>
      <c r="J17" s="6" t="s">
        <v>101</v>
      </c>
      <c r="K17" s="6" t="s">
        <v>102</v>
      </c>
      <c r="L17" s="6" t="s">
        <v>103</v>
      </c>
      <c r="M17" s="6" t="s">
        <v>104</v>
      </c>
      <c r="N17" s="7" t="s">
        <v>155</v>
      </c>
      <c r="O17" s="7" t="s">
        <v>106</v>
      </c>
      <c r="P17" s="8">
        <v>240</v>
      </c>
      <c r="Q17" s="9">
        <v>292.55</v>
      </c>
      <c r="R17" s="10">
        <v>7.9998599921956605E-3</v>
      </c>
      <c r="S17" s="9" t="s">
        <v>5</v>
      </c>
      <c r="T17" s="11">
        <v>10</v>
      </c>
      <c r="U17" s="12">
        <v>2726</v>
      </c>
      <c r="V17" s="13" t="s">
        <v>156</v>
      </c>
      <c r="W17" s="14">
        <v>60</v>
      </c>
      <c r="X17" s="15">
        <v>356409000</v>
      </c>
    </row>
    <row r="18" spans="4:24" x14ac:dyDescent="0.25">
      <c r="D18" s="49">
        <v>15</v>
      </c>
      <c r="E18" s="49" t="s">
        <v>55</v>
      </c>
      <c r="F18" s="6" t="s">
        <v>97</v>
      </c>
      <c r="G18" s="5" t="s">
        <v>98</v>
      </c>
      <c r="H18" s="6" t="s">
        <v>99</v>
      </c>
      <c r="I18" s="6" t="s">
        <v>100</v>
      </c>
      <c r="J18" s="6" t="s">
        <v>101</v>
      </c>
      <c r="K18" s="6" t="s">
        <v>102</v>
      </c>
      <c r="L18" s="6" t="s">
        <v>103</v>
      </c>
      <c r="M18" s="6" t="s">
        <v>104</v>
      </c>
      <c r="N18" s="7" t="s">
        <v>136</v>
      </c>
      <c r="O18" s="7" t="s">
        <v>106</v>
      </c>
      <c r="P18" s="8">
        <v>300</v>
      </c>
      <c r="Q18" s="9">
        <v>331.89</v>
      </c>
      <c r="R18" s="10">
        <v>9.9998764666199263E-3</v>
      </c>
      <c r="S18" s="9" t="s">
        <v>5</v>
      </c>
      <c r="T18" s="11">
        <v>10</v>
      </c>
      <c r="U18" s="12">
        <v>2320</v>
      </c>
      <c r="V18" s="13" t="s">
        <v>100</v>
      </c>
      <c r="W18" s="14">
        <v>75</v>
      </c>
      <c r="X18" s="15">
        <v>331893000</v>
      </c>
    </row>
    <row r="19" spans="4:24" x14ac:dyDescent="0.25">
      <c r="D19" s="49">
        <v>16</v>
      </c>
      <c r="E19" s="49" t="s">
        <v>59</v>
      </c>
      <c r="F19" s="6" t="s">
        <v>97</v>
      </c>
      <c r="G19" s="5" t="s">
        <v>98</v>
      </c>
      <c r="H19" s="6" t="s">
        <v>99</v>
      </c>
      <c r="I19" s="6" t="s">
        <v>100</v>
      </c>
      <c r="J19" s="6" t="s">
        <v>101</v>
      </c>
      <c r="K19" s="6" t="s">
        <v>102</v>
      </c>
      <c r="L19" s="6" t="s">
        <v>103</v>
      </c>
      <c r="M19" s="6" t="s">
        <v>104</v>
      </c>
      <c r="N19" s="7" t="s">
        <v>138</v>
      </c>
      <c r="O19" s="7" t="s">
        <v>106</v>
      </c>
      <c r="P19" s="8">
        <v>400</v>
      </c>
      <c r="Q19" s="9">
        <v>310.97000000000003</v>
      </c>
      <c r="R19" s="10">
        <v>5.9999459759824663E-3</v>
      </c>
      <c r="S19" s="9" t="s">
        <v>5</v>
      </c>
      <c r="T19" s="11">
        <v>10</v>
      </c>
      <c r="U19" s="12">
        <v>2468</v>
      </c>
      <c r="V19" s="13" t="s">
        <v>139</v>
      </c>
      <c r="W19" s="14">
        <v>100</v>
      </c>
      <c r="X19" s="15">
        <v>357498000</v>
      </c>
    </row>
    <row r="20" spans="4:24" x14ac:dyDescent="0.25">
      <c r="D20" s="49">
        <v>17</v>
      </c>
      <c r="E20" s="49" t="s">
        <v>62</v>
      </c>
      <c r="F20" s="6" t="s">
        <v>97</v>
      </c>
      <c r="G20" s="5" t="s">
        <v>98</v>
      </c>
      <c r="H20" s="6" t="s">
        <v>99</v>
      </c>
      <c r="I20" s="6" t="s">
        <v>100</v>
      </c>
      <c r="J20" s="6" t="s">
        <v>101</v>
      </c>
      <c r="K20" s="6" t="s">
        <v>102</v>
      </c>
      <c r="L20" s="6" t="s">
        <v>103</v>
      </c>
      <c r="M20" s="6" t="s">
        <v>104</v>
      </c>
      <c r="N20" s="7" t="s">
        <v>138</v>
      </c>
      <c r="O20" s="7" t="s">
        <v>106</v>
      </c>
      <c r="P20" s="8">
        <v>400</v>
      </c>
      <c r="Q20" s="9">
        <v>0</v>
      </c>
      <c r="R20" s="10">
        <v>0</v>
      </c>
      <c r="S20" s="9" t="s">
        <v>5</v>
      </c>
      <c r="T20" s="11">
        <v>10</v>
      </c>
      <c r="U20" s="12">
        <v>2431</v>
      </c>
      <c r="V20" s="13" t="s">
        <v>144</v>
      </c>
      <c r="W20" s="14">
        <v>0</v>
      </c>
      <c r="X20" s="15">
        <v>0</v>
      </c>
    </row>
    <row r="21" spans="4:24" x14ac:dyDescent="0.25">
      <c r="D21" s="49">
        <v>18</v>
      </c>
      <c r="E21" s="49" t="s">
        <v>69</v>
      </c>
      <c r="F21" s="6" t="s">
        <v>97</v>
      </c>
      <c r="G21" s="5" t="s">
        <v>98</v>
      </c>
      <c r="H21" s="6" t="s">
        <v>99</v>
      </c>
      <c r="I21" s="6" t="s">
        <v>100</v>
      </c>
      <c r="J21" s="6" t="s">
        <v>101</v>
      </c>
      <c r="K21" s="6" t="s">
        <v>102</v>
      </c>
      <c r="L21" s="6" t="s">
        <v>103</v>
      </c>
      <c r="M21" s="6" t="s">
        <v>104</v>
      </c>
      <c r="N21" s="7" t="s">
        <v>133</v>
      </c>
      <c r="O21" s="7" t="s">
        <v>106</v>
      </c>
      <c r="P21" s="8">
        <v>2000</v>
      </c>
      <c r="Q21" s="9">
        <v>1011.18</v>
      </c>
      <c r="R21" s="10">
        <v>9.9999565047679921E-3</v>
      </c>
      <c r="S21" s="9" t="s">
        <v>5</v>
      </c>
      <c r="T21" s="11">
        <v>10</v>
      </c>
      <c r="U21" s="12">
        <v>2557</v>
      </c>
      <c r="V21" s="13" t="s">
        <v>134</v>
      </c>
      <c r="W21" s="14">
        <v>500</v>
      </c>
      <c r="X21" s="15">
        <v>1165130000</v>
      </c>
    </row>
    <row r="22" spans="4:24" x14ac:dyDescent="0.25">
      <c r="D22" s="49">
        <v>19</v>
      </c>
      <c r="E22" s="49" t="s">
        <v>140</v>
      </c>
      <c r="F22" s="6" t="s">
        <v>97</v>
      </c>
      <c r="G22" s="5" t="s">
        <v>98</v>
      </c>
      <c r="H22" s="6" t="s">
        <v>99</v>
      </c>
      <c r="I22" s="6" t="s">
        <v>100</v>
      </c>
      <c r="J22" s="6" t="s">
        <v>101</v>
      </c>
      <c r="K22" s="6" t="s">
        <v>102</v>
      </c>
      <c r="L22" s="6" t="s">
        <v>103</v>
      </c>
      <c r="M22" s="6" t="s">
        <v>104</v>
      </c>
      <c r="N22" s="7" t="s">
        <v>141</v>
      </c>
      <c r="O22" s="7" t="s">
        <v>106</v>
      </c>
      <c r="P22" s="8">
        <v>2000</v>
      </c>
      <c r="Q22" s="9">
        <v>1135.08</v>
      </c>
      <c r="R22" s="10">
        <v>6.0000196638766868E-3</v>
      </c>
      <c r="S22" s="9" t="s">
        <v>5</v>
      </c>
      <c r="T22" s="11">
        <v>10</v>
      </c>
      <c r="U22" s="12">
        <v>2243</v>
      </c>
      <c r="V22" s="13" t="s">
        <v>142</v>
      </c>
      <c r="W22" s="14">
        <v>475</v>
      </c>
      <c r="X22" s="15">
        <v>1259000000</v>
      </c>
    </row>
    <row r="23" spans="4:24" x14ac:dyDescent="0.25">
      <c r="D23" s="49">
        <v>20</v>
      </c>
      <c r="E23" s="49" t="s">
        <v>73</v>
      </c>
      <c r="F23" s="6" t="s">
        <v>97</v>
      </c>
      <c r="G23" s="5" t="s">
        <v>98</v>
      </c>
      <c r="H23" s="6" t="s">
        <v>99</v>
      </c>
      <c r="I23" s="6" t="s">
        <v>100</v>
      </c>
      <c r="J23" s="6" t="s">
        <v>101</v>
      </c>
      <c r="K23" s="6" t="s">
        <v>102</v>
      </c>
      <c r="L23" s="6" t="s">
        <v>103</v>
      </c>
      <c r="M23" s="6" t="s">
        <v>104</v>
      </c>
      <c r="N23" s="7" t="s">
        <v>124</v>
      </c>
      <c r="O23" s="7" t="s">
        <v>106</v>
      </c>
      <c r="P23" s="8">
        <v>200</v>
      </c>
      <c r="Q23" s="9">
        <v>260</v>
      </c>
      <c r="R23" s="10">
        <v>4.3293839250041471E-3</v>
      </c>
      <c r="S23" s="9" t="s">
        <v>5</v>
      </c>
      <c r="T23" s="11">
        <v>10</v>
      </c>
      <c r="U23" s="17">
        <v>2324</v>
      </c>
      <c r="V23" s="18" t="s">
        <v>125</v>
      </c>
      <c r="W23" s="14">
        <v>50</v>
      </c>
      <c r="X23" s="15">
        <v>260000000</v>
      </c>
    </row>
    <row r="24" spans="4:24" x14ac:dyDescent="0.25">
      <c r="D24" s="68" t="s">
        <v>177</v>
      </c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51">
        <f>SUM(X4:X23)</f>
        <v>12605286000</v>
      </c>
    </row>
  </sheetData>
  <mergeCells count="1">
    <mergeCell ref="D24:W24"/>
  </mergeCells>
  <dataValidations count="2">
    <dataValidation type="whole" allowBlank="1" showInputMessage="1" showErrorMessage="1" sqref="U4:U8 V9 U10:U23" xr:uid="{B2F9A12D-8915-48E2-AFA2-42E1D3954B36}">
      <formula1>1</formula1>
      <formula2>1000000</formula2>
    </dataValidation>
    <dataValidation type="custom" allowBlank="1" showInputMessage="1" showErrorMessage="1" errorTitle="Últimos dígitos en ceros" error="Error: Ingrese los últimos 3 dígitos en cero, y sin decimales." promptTitle="Valor POAI 2025" prompt="Inserte valor en pesos de 2024 y 3 últimos digitos en cero" sqref="X4:X23" xr:uid="{54CF4F92-8617-4224-8A96-0AA0C5694502}">
      <formula1>OR(RIGHT(X4,3)="000",X4=0)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4B356-2E1F-4751-A47D-D93F805E2AB0}">
  <dimension ref="D4:AB21"/>
  <sheetViews>
    <sheetView workbookViewId="0">
      <selection activeCell="I28" sqref="I28"/>
    </sheetView>
  </sheetViews>
  <sheetFormatPr baseColWidth="10" defaultRowHeight="15" x14ac:dyDescent="0.25"/>
  <cols>
    <col min="5" max="5" width="16.140625" bestFit="1" customWidth="1"/>
    <col min="9" max="9" width="51" bestFit="1" customWidth="1"/>
    <col min="20" max="21" width="15.140625" bestFit="1" customWidth="1"/>
    <col min="23" max="24" width="15.140625" bestFit="1" customWidth="1"/>
    <col min="26" max="26" width="15.140625" bestFit="1" customWidth="1"/>
    <col min="27" max="27" width="13.42578125" bestFit="1" customWidth="1"/>
  </cols>
  <sheetData>
    <row r="4" spans="4:28" x14ac:dyDescent="0.25">
      <c r="D4" s="41"/>
      <c r="E4" s="41"/>
      <c r="F4" s="41"/>
      <c r="G4" s="41"/>
      <c r="H4" s="41"/>
      <c r="I4" s="41"/>
      <c r="J4" s="41"/>
      <c r="K4" s="63" t="s">
        <v>164</v>
      </c>
      <c r="L4" s="63"/>
      <c r="M4" s="63"/>
      <c r="N4" s="63"/>
      <c r="O4" s="63"/>
      <c r="P4" s="63"/>
      <c r="Q4" s="63"/>
      <c r="R4" s="63"/>
      <c r="S4" s="63"/>
      <c r="T4" s="65" t="s">
        <v>168</v>
      </c>
      <c r="U4" s="65"/>
      <c r="V4" s="65"/>
      <c r="W4" s="65"/>
      <c r="X4" s="65"/>
      <c r="Y4" s="65"/>
      <c r="Z4" s="65"/>
      <c r="AA4" s="65"/>
      <c r="AB4" s="65"/>
    </row>
    <row r="5" spans="4:28" x14ac:dyDescent="0.25">
      <c r="D5" s="41"/>
      <c r="E5" s="41"/>
      <c r="F5" s="41"/>
      <c r="G5" s="41"/>
      <c r="H5" s="41"/>
      <c r="I5" s="41"/>
      <c r="J5" s="41"/>
      <c r="K5" s="63">
        <v>2022</v>
      </c>
      <c r="L5" s="63"/>
      <c r="M5" s="63"/>
      <c r="N5" s="64">
        <v>2023</v>
      </c>
      <c r="O5" s="64"/>
      <c r="P5" s="64"/>
      <c r="Q5" s="63">
        <v>2024</v>
      </c>
      <c r="R5" s="63"/>
      <c r="S5" s="63"/>
      <c r="T5" s="65">
        <v>2022</v>
      </c>
      <c r="U5" s="65"/>
      <c r="V5" s="65"/>
      <c r="W5" s="66">
        <v>2023</v>
      </c>
      <c r="X5" s="66"/>
      <c r="Y5" s="66"/>
      <c r="Z5" s="60">
        <v>2024</v>
      </c>
      <c r="AA5" s="61"/>
      <c r="AB5" s="62"/>
    </row>
    <row r="6" spans="4:28" ht="45" x14ac:dyDescent="0.25">
      <c r="D6" s="25" t="s">
        <v>170</v>
      </c>
      <c r="E6" s="25" t="s">
        <v>171</v>
      </c>
      <c r="F6" s="25" t="s">
        <v>172</v>
      </c>
      <c r="G6" s="25" t="s">
        <v>85</v>
      </c>
      <c r="H6" s="25" t="s">
        <v>173</v>
      </c>
      <c r="I6" s="25" t="s">
        <v>174</v>
      </c>
      <c r="J6" s="26" t="s">
        <v>175</v>
      </c>
      <c r="K6" s="42" t="s">
        <v>165</v>
      </c>
      <c r="L6" s="42" t="s">
        <v>166</v>
      </c>
      <c r="M6" s="42" t="s">
        <v>167</v>
      </c>
      <c r="N6" s="43" t="s">
        <v>165</v>
      </c>
      <c r="O6" s="43" t="s">
        <v>166</v>
      </c>
      <c r="P6" s="43" t="s">
        <v>167</v>
      </c>
      <c r="Q6" s="42" t="s">
        <v>165</v>
      </c>
      <c r="R6" s="42" t="s">
        <v>166</v>
      </c>
      <c r="S6" s="42" t="s">
        <v>167</v>
      </c>
      <c r="T6" s="44" t="s">
        <v>168</v>
      </c>
      <c r="U6" s="44" t="s">
        <v>169</v>
      </c>
      <c r="V6" s="25" t="s">
        <v>167</v>
      </c>
      <c r="W6" s="45" t="s">
        <v>168</v>
      </c>
      <c r="X6" s="45" t="s">
        <v>169</v>
      </c>
      <c r="Y6" s="46" t="s">
        <v>167</v>
      </c>
      <c r="Z6" s="44" t="s">
        <v>168</v>
      </c>
      <c r="AA6" s="44" t="s">
        <v>169</v>
      </c>
      <c r="AB6" s="25" t="s">
        <v>167</v>
      </c>
    </row>
    <row r="7" spans="4:28" x14ac:dyDescent="0.25">
      <c r="D7" s="28">
        <v>2</v>
      </c>
      <c r="E7" s="28" t="s">
        <v>6</v>
      </c>
      <c r="F7" s="29" t="s">
        <v>1</v>
      </c>
      <c r="G7" s="29" t="s">
        <v>2</v>
      </c>
      <c r="H7" s="29">
        <v>2024</v>
      </c>
      <c r="I7" s="29" t="s">
        <v>7</v>
      </c>
      <c r="J7" s="48" t="s">
        <v>8</v>
      </c>
      <c r="K7" s="30">
        <v>49</v>
      </c>
      <c r="L7" s="30">
        <v>49</v>
      </c>
      <c r="M7" s="30">
        <v>100</v>
      </c>
      <c r="N7" s="30">
        <v>50</v>
      </c>
      <c r="O7" s="30">
        <v>50</v>
      </c>
      <c r="P7" s="30">
        <v>100</v>
      </c>
      <c r="Q7" s="30">
        <v>53</v>
      </c>
      <c r="R7" s="30">
        <v>0</v>
      </c>
      <c r="S7" s="30">
        <v>0</v>
      </c>
      <c r="T7" s="32">
        <v>97531000</v>
      </c>
      <c r="U7" s="32">
        <v>97521873</v>
      </c>
      <c r="V7" s="30">
        <v>99.99</v>
      </c>
      <c r="W7" s="32">
        <v>100000000</v>
      </c>
      <c r="X7" s="32">
        <v>100000000</v>
      </c>
      <c r="Y7" s="30">
        <v>100</v>
      </c>
      <c r="Z7" s="32">
        <v>186500000</v>
      </c>
      <c r="AA7" s="32">
        <v>10813333.4</v>
      </c>
      <c r="AB7" s="30">
        <v>5.8</v>
      </c>
    </row>
    <row r="8" spans="4:28" x14ac:dyDescent="0.25">
      <c r="D8" s="28">
        <v>3</v>
      </c>
      <c r="E8" s="28" t="s">
        <v>10</v>
      </c>
      <c r="F8" s="29" t="s">
        <v>1</v>
      </c>
      <c r="G8" s="29" t="s">
        <v>2</v>
      </c>
      <c r="H8" s="29">
        <v>2188</v>
      </c>
      <c r="I8" s="29" t="s">
        <v>11</v>
      </c>
      <c r="J8" s="48" t="s">
        <v>12</v>
      </c>
      <c r="K8" s="30">
        <v>80</v>
      </c>
      <c r="L8" s="30">
        <v>80</v>
      </c>
      <c r="M8" s="30">
        <v>100</v>
      </c>
      <c r="N8" s="30">
        <v>0</v>
      </c>
      <c r="O8" s="30">
        <v>0</v>
      </c>
      <c r="P8" s="30">
        <v>0</v>
      </c>
      <c r="Q8" s="30">
        <v>70</v>
      </c>
      <c r="R8" s="30">
        <v>70</v>
      </c>
      <c r="S8" s="30">
        <v>100</v>
      </c>
      <c r="T8" s="32">
        <v>93404921</v>
      </c>
      <c r="U8" s="32">
        <v>93404921</v>
      </c>
      <c r="V8" s="30">
        <v>100</v>
      </c>
      <c r="W8" s="32">
        <v>0</v>
      </c>
      <c r="X8" s="32">
        <v>0</v>
      </c>
      <c r="Y8" s="30">
        <v>0</v>
      </c>
      <c r="Z8" s="32">
        <v>240000000</v>
      </c>
      <c r="AA8" s="32">
        <v>126084880</v>
      </c>
      <c r="AB8" s="30">
        <v>52.53</v>
      </c>
    </row>
    <row r="9" spans="4:28" x14ac:dyDescent="0.25">
      <c r="D9" s="28">
        <v>4</v>
      </c>
      <c r="E9" s="28" t="s">
        <v>14</v>
      </c>
      <c r="F9" s="29" t="s">
        <v>1</v>
      </c>
      <c r="G9" s="29" t="s">
        <v>2</v>
      </c>
      <c r="H9" s="29">
        <v>1843</v>
      </c>
      <c r="I9" s="29" t="s">
        <v>15</v>
      </c>
      <c r="J9" s="48" t="s">
        <v>16</v>
      </c>
      <c r="K9" s="30">
        <v>250</v>
      </c>
      <c r="L9" s="30">
        <v>250</v>
      </c>
      <c r="M9" s="30">
        <v>100</v>
      </c>
      <c r="N9" s="30">
        <v>250</v>
      </c>
      <c r="O9" s="30">
        <v>250</v>
      </c>
      <c r="P9" s="30">
        <v>100</v>
      </c>
      <c r="Q9" s="30">
        <v>250</v>
      </c>
      <c r="R9" s="30">
        <v>0</v>
      </c>
      <c r="S9" s="30">
        <v>0</v>
      </c>
      <c r="T9" s="32">
        <v>576335000</v>
      </c>
      <c r="U9" s="32">
        <v>576335000</v>
      </c>
      <c r="V9" s="30">
        <v>100</v>
      </c>
      <c r="W9" s="32">
        <v>448000000</v>
      </c>
      <c r="X9" s="32">
        <v>421494056</v>
      </c>
      <c r="Y9" s="30">
        <v>94.08</v>
      </c>
      <c r="Z9" s="32">
        <v>422000000</v>
      </c>
      <c r="AA9" s="32">
        <v>0</v>
      </c>
      <c r="AB9" s="30">
        <v>0</v>
      </c>
    </row>
    <row r="10" spans="4:28" x14ac:dyDescent="0.25">
      <c r="D10" s="28">
        <v>5</v>
      </c>
      <c r="E10" s="28" t="s">
        <v>17</v>
      </c>
      <c r="F10" s="29" t="s">
        <v>1</v>
      </c>
      <c r="G10" s="29" t="s">
        <v>2</v>
      </c>
      <c r="H10" s="29">
        <v>1797</v>
      </c>
      <c r="I10" s="29" t="s">
        <v>18</v>
      </c>
      <c r="J10" s="48" t="s">
        <v>19</v>
      </c>
      <c r="K10" s="30">
        <v>233</v>
      </c>
      <c r="L10" s="30">
        <v>233</v>
      </c>
      <c r="M10" s="30">
        <v>100</v>
      </c>
      <c r="N10" s="30">
        <v>241</v>
      </c>
      <c r="O10" s="30">
        <v>241</v>
      </c>
      <c r="P10" s="30">
        <v>100</v>
      </c>
      <c r="Q10" s="30">
        <v>319</v>
      </c>
      <c r="R10" s="30">
        <v>0</v>
      </c>
      <c r="S10" s="30">
        <v>0</v>
      </c>
      <c r="T10" s="32">
        <v>565640400</v>
      </c>
      <c r="U10" s="32">
        <v>565640400</v>
      </c>
      <c r="V10" s="30">
        <v>100</v>
      </c>
      <c r="W10" s="32">
        <v>507689000</v>
      </c>
      <c r="X10" s="32">
        <v>507689000</v>
      </c>
      <c r="Y10" s="30">
        <v>100</v>
      </c>
      <c r="Z10" s="32">
        <v>935638000</v>
      </c>
      <c r="AA10" s="32">
        <v>0</v>
      </c>
      <c r="AB10" s="30">
        <v>0</v>
      </c>
    </row>
    <row r="11" spans="4:28" x14ac:dyDescent="0.25">
      <c r="D11" s="28">
        <v>6</v>
      </c>
      <c r="E11" s="28" t="s">
        <v>21</v>
      </c>
      <c r="F11" s="29" t="s">
        <v>1</v>
      </c>
      <c r="G11" s="29" t="s">
        <v>2</v>
      </c>
      <c r="H11" s="29">
        <v>1916</v>
      </c>
      <c r="I11" s="29" t="s">
        <v>22</v>
      </c>
      <c r="J11" s="48" t="s">
        <v>23</v>
      </c>
      <c r="K11" s="30">
        <v>100</v>
      </c>
      <c r="L11" s="30">
        <v>100</v>
      </c>
      <c r="M11" s="30">
        <v>100</v>
      </c>
      <c r="N11" s="30">
        <v>100</v>
      </c>
      <c r="O11" s="30">
        <v>100</v>
      </c>
      <c r="P11" s="30">
        <v>100</v>
      </c>
      <c r="Q11" s="30">
        <v>100</v>
      </c>
      <c r="R11" s="30">
        <v>0</v>
      </c>
      <c r="S11" s="30">
        <v>0</v>
      </c>
      <c r="T11" s="32">
        <v>236930000</v>
      </c>
      <c r="U11" s="32">
        <v>236930000</v>
      </c>
      <c r="V11" s="30">
        <v>100</v>
      </c>
      <c r="W11" s="32">
        <v>228600000</v>
      </c>
      <c r="X11" s="32">
        <v>228600000</v>
      </c>
      <c r="Y11" s="30">
        <v>100</v>
      </c>
      <c r="Z11" s="32">
        <v>219000000</v>
      </c>
      <c r="AA11" s="32">
        <v>0</v>
      </c>
      <c r="AB11" s="30">
        <v>0</v>
      </c>
    </row>
    <row r="12" spans="4:28" x14ac:dyDescent="0.25">
      <c r="D12" s="28">
        <v>7</v>
      </c>
      <c r="E12" s="28" t="s">
        <v>25</v>
      </c>
      <c r="F12" s="29" t="s">
        <v>1</v>
      </c>
      <c r="G12" s="29" t="s">
        <v>2</v>
      </c>
      <c r="H12" s="29">
        <v>1690</v>
      </c>
      <c r="I12" s="29" t="s">
        <v>26</v>
      </c>
      <c r="J12" s="48" t="s">
        <v>27</v>
      </c>
      <c r="K12" s="30">
        <v>246</v>
      </c>
      <c r="L12" s="30">
        <v>650</v>
      </c>
      <c r="M12" s="30">
        <v>264.23</v>
      </c>
      <c r="N12" s="30">
        <v>954</v>
      </c>
      <c r="O12" s="30">
        <v>954</v>
      </c>
      <c r="P12" s="30">
        <v>100</v>
      </c>
      <c r="Q12" s="30">
        <v>1025</v>
      </c>
      <c r="R12" s="30">
        <v>500</v>
      </c>
      <c r="S12" s="30">
        <v>48.78</v>
      </c>
      <c r="T12" s="32">
        <v>1041000000</v>
      </c>
      <c r="U12" s="32">
        <v>1041000000</v>
      </c>
      <c r="V12" s="30">
        <v>100</v>
      </c>
      <c r="W12" s="32">
        <v>500000000</v>
      </c>
      <c r="X12" s="32">
        <v>466875305</v>
      </c>
      <c r="Y12" s="30">
        <v>93.38</v>
      </c>
      <c r="Z12" s="32">
        <v>700000000</v>
      </c>
      <c r="AA12" s="32">
        <v>50000000</v>
      </c>
      <c r="AB12" s="30">
        <v>7.14</v>
      </c>
    </row>
    <row r="13" spans="4:28" x14ac:dyDescent="0.25">
      <c r="D13" s="28">
        <v>9</v>
      </c>
      <c r="E13" s="28" t="s">
        <v>32</v>
      </c>
      <c r="F13" s="29" t="s">
        <v>1</v>
      </c>
      <c r="G13" s="29" t="s">
        <v>2</v>
      </c>
      <c r="H13" s="29">
        <v>1764</v>
      </c>
      <c r="I13" s="29" t="s">
        <v>33</v>
      </c>
      <c r="J13" s="48" t="s">
        <v>34</v>
      </c>
      <c r="K13" s="30">
        <v>100</v>
      </c>
      <c r="L13" s="30">
        <v>100</v>
      </c>
      <c r="M13" s="30">
        <v>100</v>
      </c>
      <c r="N13" s="30">
        <v>100</v>
      </c>
      <c r="O13" s="30">
        <v>100</v>
      </c>
      <c r="P13" s="30">
        <v>100</v>
      </c>
      <c r="Q13" s="30">
        <v>100</v>
      </c>
      <c r="R13" s="30">
        <v>0</v>
      </c>
      <c r="S13" s="30">
        <v>0</v>
      </c>
      <c r="T13" s="32">
        <v>209321928</v>
      </c>
      <c r="U13" s="32">
        <v>207567105</v>
      </c>
      <c r="V13" s="30">
        <v>99.16</v>
      </c>
      <c r="W13" s="32">
        <v>187889000</v>
      </c>
      <c r="X13" s="32">
        <v>181677000</v>
      </c>
      <c r="Y13" s="30">
        <v>96.69</v>
      </c>
      <c r="Z13" s="32">
        <v>229014000</v>
      </c>
      <c r="AA13" s="32">
        <v>0</v>
      </c>
      <c r="AB13" s="30">
        <v>0</v>
      </c>
    </row>
    <row r="14" spans="4:28" x14ac:dyDescent="0.25">
      <c r="D14" s="28">
        <v>11</v>
      </c>
      <c r="E14" s="28" t="s">
        <v>39</v>
      </c>
      <c r="F14" s="29" t="s">
        <v>1</v>
      </c>
      <c r="G14" s="29" t="s">
        <v>2</v>
      </c>
      <c r="H14" s="29">
        <v>1967</v>
      </c>
      <c r="I14" s="29" t="s">
        <v>40</v>
      </c>
      <c r="J14" s="48" t="s">
        <v>41</v>
      </c>
      <c r="K14" s="30">
        <v>900</v>
      </c>
      <c r="L14" s="30">
        <v>900</v>
      </c>
      <c r="M14" s="30">
        <v>100</v>
      </c>
      <c r="N14" s="30">
        <v>210</v>
      </c>
      <c r="O14" s="30">
        <v>210</v>
      </c>
      <c r="P14" s="30">
        <v>100</v>
      </c>
      <c r="Q14" s="30">
        <v>225</v>
      </c>
      <c r="R14" s="30">
        <v>0</v>
      </c>
      <c r="S14" s="30">
        <v>0</v>
      </c>
      <c r="T14" s="32">
        <v>1970385695</v>
      </c>
      <c r="U14" s="32">
        <v>1970385695</v>
      </c>
      <c r="V14" s="30">
        <v>100</v>
      </c>
      <c r="W14" s="32">
        <v>492967000</v>
      </c>
      <c r="X14" s="32">
        <v>472967000</v>
      </c>
      <c r="Y14" s="30">
        <v>95.94</v>
      </c>
      <c r="Z14" s="32">
        <v>550000000</v>
      </c>
      <c r="AA14" s="32">
        <v>36344000</v>
      </c>
      <c r="AB14" s="30">
        <v>6.61</v>
      </c>
    </row>
    <row r="15" spans="4:28" x14ac:dyDescent="0.25">
      <c r="D15" s="28">
        <v>12</v>
      </c>
      <c r="E15" s="28" t="s">
        <v>43</v>
      </c>
      <c r="F15" s="29" t="s">
        <v>1</v>
      </c>
      <c r="G15" s="29" t="s">
        <v>2</v>
      </c>
      <c r="H15" s="29">
        <v>2062</v>
      </c>
      <c r="I15" s="29" t="s">
        <v>44</v>
      </c>
      <c r="J15" s="48" t="s">
        <v>45</v>
      </c>
      <c r="K15" s="30">
        <v>100</v>
      </c>
      <c r="L15" s="30">
        <v>0</v>
      </c>
      <c r="M15" s="30">
        <v>0</v>
      </c>
      <c r="N15" s="30">
        <v>100</v>
      </c>
      <c r="O15" s="30">
        <v>100</v>
      </c>
      <c r="P15" s="30">
        <v>100</v>
      </c>
      <c r="Q15" s="30">
        <v>100</v>
      </c>
      <c r="R15" s="30">
        <v>0</v>
      </c>
      <c r="S15" s="30">
        <v>0</v>
      </c>
      <c r="T15" s="32">
        <v>330072755</v>
      </c>
      <c r="U15" s="32">
        <v>330072755</v>
      </c>
      <c r="V15" s="30">
        <v>100</v>
      </c>
      <c r="W15" s="32">
        <v>358757000</v>
      </c>
      <c r="X15" s="32">
        <v>314757226</v>
      </c>
      <c r="Y15" s="30">
        <v>87.74</v>
      </c>
      <c r="Z15" s="32">
        <v>518632000</v>
      </c>
      <c r="AA15" s="32">
        <v>19407132</v>
      </c>
      <c r="AB15" s="30">
        <v>3.74</v>
      </c>
    </row>
    <row r="16" spans="4:28" x14ac:dyDescent="0.25">
      <c r="D16" s="28">
        <v>14</v>
      </c>
      <c r="E16" s="28" t="s">
        <v>50</v>
      </c>
      <c r="F16" s="29" t="s">
        <v>1</v>
      </c>
      <c r="G16" s="29" t="s">
        <v>2</v>
      </c>
      <c r="H16" s="29">
        <v>2065</v>
      </c>
      <c r="I16" s="29" t="s">
        <v>53</v>
      </c>
      <c r="J16" s="48" t="s">
        <v>54</v>
      </c>
      <c r="K16" s="30">
        <v>150</v>
      </c>
      <c r="L16" s="30">
        <v>150</v>
      </c>
      <c r="M16" s="30">
        <v>100</v>
      </c>
      <c r="N16" s="30">
        <v>150</v>
      </c>
      <c r="O16" s="30">
        <v>150</v>
      </c>
      <c r="P16" s="30">
        <v>100</v>
      </c>
      <c r="Q16" s="30">
        <v>172</v>
      </c>
      <c r="R16" s="30">
        <v>0</v>
      </c>
      <c r="S16" s="30">
        <v>0</v>
      </c>
      <c r="T16" s="32">
        <v>420205000</v>
      </c>
      <c r="U16" s="32">
        <v>420205000</v>
      </c>
      <c r="V16" s="30">
        <v>100</v>
      </c>
      <c r="W16" s="32">
        <v>390813333</v>
      </c>
      <c r="X16" s="32">
        <v>390813333</v>
      </c>
      <c r="Y16" s="30">
        <v>100</v>
      </c>
      <c r="Z16" s="32">
        <v>265000000</v>
      </c>
      <c r="AA16" s="32">
        <v>0</v>
      </c>
      <c r="AB16" s="30">
        <v>0</v>
      </c>
    </row>
    <row r="17" spans="4:28" x14ac:dyDescent="0.25">
      <c r="D17" s="28">
        <v>15</v>
      </c>
      <c r="E17" s="28" t="s">
        <v>55</v>
      </c>
      <c r="F17" s="29" t="s">
        <v>1</v>
      </c>
      <c r="G17" s="29" t="s">
        <v>2</v>
      </c>
      <c r="H17" s="29">
        <v>2194</v>
      </c>
      <c r="I17" s="29" t="s">
        <v>56</v>
      </c>
      <c r="J17" s="48" t="s">
        <v>57</v>
      </c>
      <c r="K17" s="30">
        <v>75</v>
      </c>
      <c r="L17" s="30">
        <v>80</v>
      </c>
      <c r="M17" s="30">
        <v>106.67</v>
      </c>
      <c r="N17" s="30">
        <v>0</v>
      </c>
      <c r="O17" s="30">
        <v>0</v>
      </c>
      <c r="P17" s="30">
        <v>0</v>
      </c>
      <c r="Q17" s="30">
        <v>150</v>
      </c>
      <c r="R17" s="30">
        <v>0</v>
      </c>
      <c r="S17" s="30">
        <v>0</v>
      </c>
      <c r="T17" s="32">
        <v>129282190</v>
      </c>
      <c r="U17" s="32">
        <v>125727435</v>
      </c>
      <c r="V17" s="30">
        <v>97.25</v>
      </c>
      <c r="W17" s="32">
        <v>0</v>
      </c>
      <c r="X17" s="32">
        <v>0</v>
      </c>
      <c r="Y17" s="30">
        <v>0</v>
      </c>
      <c r="Z17" s="32">
        <v>130000000</v>
      </c>
      <c r="AA17" s="32">
        <v>0</v>
      </c>
      <c r="AB17" s="30">
        <v>0</v>
      </c>
    </row>
    <row r="18" spans="4:28" x14ac:dyDescent="0.25">
      <c r="D18" s="28">
        <v>16</v>
      </c>
      <c r="E18" s="28" t="s">
        <v>59</v>
      </c>
      <c r="F18" s="29" t="s">
        <v>1</v>
      </c>
      <c r="G18" s="29" t="s">
        <v>2</v>
      </c>
      <c r="H18" s="29">
        <v>1897</v>
      </c>
      <c r="I18" s="29" t="s">
        <v>60</v>
      </c>
      <c r="J18" s="48" t="s">
        <v>23</v>
      </c>
      <c r="K18" s="30">
        <v>0</v>
      </c>
      <c r="L18" s="30">
        <v>0</v>
      </c>
      <c r="M18" s="30">
        <v>0</v>
      </c>
      <c r="N18" s="30">
        <v>200</v>
      </c>
      <c r="O18" s="30">
        <v>200</v>
      </c>
      <c r="P18" s="30">
        <v>100</v>
      </c>
      <c r="Q18" s="30">
        <v>0</v>
      </c>
      <c r="R18" s="30">
        <v>0</v>
      </c>
      <c r="S18" s="30">
        <v>0</v>
      </c>
      <c r="T18" s="32">
        <v>0</v>
      </c>
      <c r="U18" s="32">
        <v>0</v>
      </c>
      <c r="V18" s="30">
        <v>0</v>
      </c>
      <c r="W18" s="32">
        <v>200000000</v>
      </c>
      <c r="X18" s="32">
        <v>200000000</v>
      </c>
      <c r="Y18" s="30">
        <v>100</v>
      </c>
      <c r="Z18" s="32">
        <v>0</v>
      </c>
      <c r="AA18" s="32">
        <v>0</v>
      </c>
      <c r="AB18" s="30">
        <v>0</v>
      </c>
    </row>
    <row r="19" spans="4:28" x14ac:dyDescent="0.25">
      <c r="D19" s="28">
        <v>18</v>
      </c>
      <c r="E19" s="28" t="s">
        <v>69</v>
      </c>
      <c r="F19" s="29" t="s">
        <v>1</v>
      </c>
      <c r="G19" s="29" t="s">
        <v>2</v>
      </c>
      <c r="H19" s="29">
        <v>1658</v>
      </c>
      <c r="I19" s="29" t="s">
        <v>70</v>
      </c>
      <c r="J19" s="48" t="s">
        <v>71</v>
      </c>
      <c r="K19" s="30">
        <v>100</v>
      </c>
      <c r="L19" s="30">
        <v>100</v>
      </c>
      <c r="M19" s="30">
        <v>100</v>
      </c>
      <c r="N19" s="30">
        <v>0</v>
      </c>
      <c r="O19" s="30">
        <v>0</v>
      </c>
      <c r="P19" s="30">
        <v>0</v>
      </c>
      <c r="Q19" s="30">
        <v>190</v>
      </c>
      <c r="R19" s="30">
        <v>0</v>
      </c>
      <c r="S19" s="30">
        <v>0</v>
      </c>
      <c r="T19" s="32">
        <v>408000000</v>
      </c>
      <c r="U19" s="32">
        <v>394657300</v>
      </c>
      <c r="V19" s="30">
        <v>96.73</v>
      </c>
      <c r="W19" s="32">
        <v>0</v>
      </c>
      <c r="X19" s="32">
        <v>0</v>
      </c>
      <c r="Y19" s="30">
        <v>0</v>
      </c>
      <c r="Z19" s="32">
        <v>350000000</v>
      </c>
      <c r="AA19" s="32">
        <v>0</v>
      </c>
      <c r="AB19" s="30">
        <v>0</v>
      </c>
    </row>
    <row r="20" spans="4:28" x14ac:dyDescent="0.25">
      <c r="D20" s="28">
        <v>20</v>
      </c>
      <c r="E20" s="28" t="s">
        <v>73</v>
      </c>
      <c r="F20" s="29" t="s">
        <v>1</v>
      </c>
      <c r="G20" s="29" t="s">
        <v>2</v>
      </c>
      <c r="H20" s="29">
        <v>1643</v>
      </c>
      <c r="I20" s="29" t="s">
        <v>74</v>
      </c>
      <c r="J20" s="48" t="s">
        <v>75</v>
      </c>
      <c r="K20" s="30">
        <v>25</v>
      </c>
      <c r="L20" s="30">
        <v>25</v>
      </c>
      <c r="M20" s="30">
        <v>100</v>
      </c>
      <c r="N20" s="30">
        <v>25</v>
      </c>
      <c r="O20" s="30">
        <v>25</v>
      </c>
      <c r="P20" s="30">
        <v>100</v>
      </c>
      <c r="Q20" s="30">
        <v>25</v>
      </c>
      <c r="R20" s="30">
        <v>0</v>
      </c>
      <c r="S20" s="30">
        <v>0</v>
      </c>
      <c r="T20" s="32">
        <v>140000000</v>
      </c>
      <c r="U20" s="32">
        <v>140000000</v>
      </c>
      <c r="V20" s="30">
        <v>100</v>
      </c>
      <c r="W20" s="32">
        <v>129655000</v>
      </c>
      <c r="X20" s="32">
        <v>127500000</v>
      </c>
      <c r="Y20" s="30">
        <v>98.33</v>
      </c>
      <c r="Z20" s="32">
        <v>150000000</v>
      </c>
      <c r="AA20" s="32">
        <v>88000000</v>
      </c>
      <c r="AB20" s="30">
        <v>58.67</v>
      </c>
    </row>
    <row r="21" spans="4:28" x14ac:dyDescent="0.25">
      <c r="D21" s="57" t="s">
        <v>176</v>
      </c>
      <c r="E21" s="58"/>
      <c r="F21" s="58"/>
      <c r="G21" s="58"/>
      <c r="H21" s="58"/>
      <c r="I21" s="58"/>
      <c r="J21" s="59"/>
      <c r="K21" s="33">
        <f>SUM(K2:K20)</f>
        <v>4430</v>
      </c>
      <c r="L21" s="33">
        <f>SUM(L2:L20)</f>
        <v>2717</v>
      </c>
      <c r="M21" s="34">
        <f>L21/K21</f>
        <v>0.61331828442437919</v>
      </c>
      <c r="N21" s="35">
        <f>SUM(N2:N20)</f>
        <v>4403</v>
      </c>
      <c r="O21" s="35">
        <f>SUM(O2:O20)</f>
        <v>2380</v>
      </c>
      <c r="P21" s="36">
        <f>O21/N21</f>
        <v>0.54054054054054057</v>
      </c>
      <c r="Q21" s="33">
        <f>SUM(Q2:Q20)</f>
        <v>4803</v>
      </c>
      <c r="R21" s="33">
        <f>SUM(R2:R20)</f>
        <v>570</v>
      </c>
      <c r="S21" s="34">
        <f>R21/Q21</f>
        <v>0.11867582760774516</v>
      </c>
      <c r="T21" s="37">
        <f>SUM(T2:T20)</f>
        <v>6218110911</v>
      </c>
      <c r="U21" s="37">
        <f>SUM(U2:U20)</f>
        <v>6199447484</v>
      </c>
      <c r="V21" s="38">
        <f>U21/T21</f>
        <v>0.99699853745500355</v>
      </c>
      <c r="W21" s="39">
        <f>SUM(W2:W20)</f>
        <v>3544372356</v>
      </c>
      <c r="X21" s="39">
        <f>SUM(X2:X20)</f>
        <v>3412372920</v>
      </c>
      <c r="Y21" s="40">
        <f>X21/W21</f>
        <v>0.9627580223684602</v>
      </c>
      <c r="Z21" s="37">
        <f>SUM(Z2:Z20)</f>
        <v>4895786024</v>
      </c>
      <c r="AA21" s="37">
        <f>SUM(AA2:AA20)</f>
        <v>330649345.39999998</v>
      </c>
      <c r="AB21" s="38">
        <f>AA21/Z21</f>
        <v>6.7537540198672696E-2</v>
      </c>
    </row>
  </sheetData>
  <mergeCells count="9">
    <mergeCell ref="D21:J21"/>
    <mergeCell ref="K4:S4"/>
    <mergeCell ref="T4:AB4"/>
    <mergeCell ref="K5:M5"/>
    <mergeCell ref="N5:P5"/>
    <mergeCell ref="Q5:S5"/>
    <mergeCell ref="T5:V5"/>
    <mergeCell ref="W5:Y5"/>
    <mergeCell ref="Z5:A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1.2022-2024 discapacidad</vt:lpstr>
      <vt:lpstr>1.2025 discapacidad</vt:lpstr>
      <vt:lpstr>8.2025 cuidadores</vt:lpstr>
      <vt:lpstr>8.2022-2024 cuidadores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Giselle Consuelo Camargo Roncancio</cp:lastModifiedBy>
  <dcterms:created xsi:type="dcterms:W3CDTF">2025-01-24T13:36:19Z</dcterms:created>
  <dcterms:modified xsi:type="dcterms:W3CDTF">2025-01-27T23:47:51Z</dcterms:modified>
</cp:coreProperties>
</file>